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formulare\vyuctovani\zaverecna zprava\"/>
    </mc:Choice>
  </mc:AlternateContent>
  <bookViews>
    <workbookView xWindow="0" yWindow="0" windowWidth="20490" windowHeight="7755" activeTab="1"/>
  </bookViews>
  <sheets>
    <sheet name="aprox.rozpocet vyroba animovany" sheetId="1" r:id="rId1"/>
    <sheet name="hrany nebo dokum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0" i="1" l="1"/>
  <c r="E243" i="1"/>
  <c r="E241" i="1"/>
  <c r="E236" i="1"/>
  <c r="E233" i="1"/>
  <c r="E230" i="1"/>
  <c r="E207" i="1"/>
  <c r="E11" i="1" s="1"/>
  <c r="E194" i="1"/>
  <c r="E186" i="1"/>
  <c r="E172" i="1"/>
  <c r="E171" i="1" s="1"/>
  <c r="E163" i="1"/>
  <c r="E156" i="1"/>
  <c r="E140" i="1"/>
  <c r="E126" i="1"/>
  <c r="E114" i="1"/>
  <c r="E105" i="1"/>
  <c r="E94" i="1"/>
  <c r="E93" i="1" s="1"/>
  <c r="E86" i="1"/>
  <c r="E80" i="1"/>
  <c r="E79" i="1" s="1"/>
  <c r="E8" i="1" s="1"/>
  <c r="E69" i="1"/>
  <c r="E7" i="1" s="1"/>
  <c r="E55" i="1"/>
  <c r="E6" i="1" s="1"/>
  <c r="E47" i="1"/>
  <c r="E28" i="1"/>
  <c r="E23" i="1"/>
  <c r="E3" i="1" s="1"/>
  <c r="E10" i="1"/>
  <c r="E5" i="1"/>
  <c r="E4" i="1"/>
  <c r="E139" i="1" l="1"/>
  <c r="E229" i="1"/>
  <c r="E12" i="1" s="1"/>
  <c r="E113" i="1"/>
  <c r="E92" i="1"/>
  <c r="E9" i="1" s="1"/>
  <c r="E13" i="1" s="1"/>
  <c r="E15" i="1" l="1"/>
  <c r="E14" i="1"/>
  <c r="E16" i="1" s="1"/>
  <c r="E17" i="1" l="1"/>
  <c r="E18" i="1" s="1"/>
</calcChain>
</file>

<file path=xl/sharedStrings.xml><?xml version="1.0" encoding="utf-8"?>
<sst xmlns="http://schemas.openxmlformats.org/spreadsheetml/2006/main" count="1037" uniqueCount="904">
  <si>
    <t>Rekapitulace</t>
  </si>
  <si>
    <t>LITERÁRNÍ PŘÍPRAVA, ROZVOJ PROJEKTU, PRŮZKUM</t>
  </si>
  <si>
    <t>DEVELOPMENT</t>
  </si>
  <si>
    <t>PRŮZKUM REALIZACE</t>
  </si>
  <si>
    <t>VŠEOBECNÉ AUTORSKÉ NÁKLADY</t>
  </si>
  <si>
    <t>VŠEOBECNÉ PRODUKČNÍ NÁKLADY</t>
  </si>
  <si>
    <t>PŘÍPRAVA FILMU</t>
  </si>
  <si>
    <t>ANIMACE</t>
  </si>
  <si>
    <t>POSTPRODUKCE OBRAZOVÁ</t>
  </si>
  <si>
    <t>POSTPRODUKCE ZVUKOVÁ</t>
  </si>
  <si>
    <t>PROMO</t>
  </si>
  <si>
    <t>subtotal I.</t>
  </si>
  <si>
    <t>produkční fee</t>
  </si>
  <si>
    <t>%</t>
  </si>
  <si>
    <t>rezerva</t>
  </si>
  <si>
    <t>subtotal II.</t>
  </si>
  <si>
    <t>PRODUCENT</t>
  </si>
  <si>
    <t>TOTAL</t>
  </si>
  <si>
    <t>Podrobně</t>
  </si>
  <si>
    <t>jednotka</t>
  </si>
  <si>
    <t>cena za jednotku</t>
  </si>
  <si>
    <t>počet</t>
  </si>
  <si>
    <t>celkem v Kč</t>
  </si>
  <si>
    <t>LITERÁRNÍ PŘÍPRAVA</t>
  </si>
  <si>
    <t>akvizice práv</t>
  </si>
  <si>
    <t>autor námětu</t>
  </si>
  <si>
    <t>scénáristická příprava</t>
  </si>
  <si>
    <t>autor scénář</t>
  </si>
  <si>
    <t>výtvarné řešení</t>
  </si>
  <si>
    <t>režie</t>
  </si>
  <si>
    <t>storyboard</t>
  </si>
  <si>
    <t>dramaturg</t>
  </si>
  <si>
    <t>fotograf</t>
  </si>
  <si>
    <t>kameraman</t>
  </si>
  <si>
    <t>animátor</t>
  </si>
  <si>
    <t>casting charakterů</t>
  </si>
  <si>
    <t>záznam hlasů</t>
  </si>
  <si>
    <t>herecký výkon</t>
  </si>
  <si>
    <t>zvuková postprodukce</t>
  </si>
  <si>
    <t>testy animace</t>
  </si>
  <si>
    <t>obrazová postprodukce</t>
  </si>
  <si>
    <t>produkce developmentu</t>
  </si>
  <si>
    <t>vedoucí developmentu</t>
  </si>
  <si>
    <t>animatik</t>
  </si>
  <si>
    <t>překlady</t>
  </si>
  <si>
    <t>produkční náklady</t>
  </si>
  <si>
    <t>doprava</t>
  </si>
  <si>
    <t>komunikace</t>
  </si>
  <si>
    <t>ubytování</t>
  </si>
  <si>
    <t>diety</t>
  </si>
  <si>
    <t>autor scénáře</t>
  </si>
  <si>
    <t>dialogy</t>
  </si>
  <si>
    <t>výtvarník</t>
  </si>
  <si>
    <t>produkce</t>
  </si>
  <si>
    <t>autor hudby</t>
  </si>
  <si>
    <t>supervizor</t>
  </si>
  <si>
    <t>střihač</t>
  </si>
  <si>
    <t>právní služby</t>
  </si>
  <si>
    <t>účetní služby</t>
  </si>
  <si>
    <t>komunikační náklady</t>
  </si>
  <si>
    <t>kurzovní rozdíly</t>
  </si>
  <si>
    <t>pojištění</t>
  </si>
  <si>
    <t>bankovní poplatky a úroky</t>
  </si>
  <si>
    <t>Štáb</t>
  </si>
  <si>
    <t>as. výtvarníka</t>
  </si>
  <si>
    <t>kreslíř</t>
  </si>
  <si>
    <t>mistr zvuku</t>
  </si>
  <si>
    <t>technik</t>
  </si>
  <si>
    <t>Technické náklady</t>
  </si>
  <si>
    <t>přepisy</t>
  </si>
  <si>
    <t>scany</t>
  </si>
  <si>
    <t>záznamová technika</t>
  </si>
  <si>
    <t>drobné produkční náklady</t>
  </si>
  <si>
    <t>2D animace</t>
  </si>
  <si>
    <t>animátor 2D</t>
  </si>
  <si>
    <t>asistent animátora</t>
  </si>
  <si>
    <t>výtvarná realizace – charaktery</t>
  </si>
  <si>
    <t>výtvarná realizace – pozadí</t>
  </si>
  <si>
    <t>kontur, kolor</t>
  </si>
  <si>
    <t>composing</t>
  </si>
  <si>
    <t>render</t>
  </si>
  <si>
    <t>liniová produkce</t>
  </si>
  <si>
    <t>Technické a produkční náklady</t>
  </si>
  <si>
    <t>technologie 2D</t>
  </si>
  <si>
    <t>produkční náklady, materiály</t>
  </si>
  <si>
    <t>pronájmy prostor</t>
  </si>
  <si>
    <t xml:space="preserve">komunikace </t>
  </si>
  <si>
    <t>zálohování dat</t>
  </si>
  <si>
    <t>Loutková animace</t>
  </si>
  <si>
    <t>loutka – animátor</t>
  </si>
  <si>
    <t>as. animátora</t>
  </si>
  <si>
    <t>as. režie</t>
  </si>
  <si>
    <t>výroba dekorací</t>
  </si>
  <si>
    <t xml:space="preserve">výroba loutek </t>
  </si>
  <si>
    <t>výroba pomůcek</t>
  </si>
  <si>
    <t>výroba rekvizit</t>
  </si>
  <si>
    <t>stavba scény</t>
  </si>
  <si>
    <t>osvětlovač</t>
  </si>
  <si>
    <t>záznam a záloha dat</t>
  </si>
  <si>
    <t>studio</t>
  </si>
  <si>
    <t>green screen</t>
  </si>
  <si>
    <t>kamerová technika</t>
  </si>
  <si>
    <t>osvětlovací technika</t>
  </si>
  <si>
    <t>záznam a záloha</t>
  </si>
  <si>
    <t>energie</t>
  </si>
  <si>
    <t>materiál</t>
  </si>
  <si>
    <t>likvidace odpadu</t>
  </si>
  <si>
    <t>Pixilace</t>
  </si>
  <si>
    <t>herci</t>
  </si>
  <si>
    <t>as. kamery</t>
  </si>
  <si>
    <t>architekt</t>
  </si>
  <si>
    <t>kostýmy</t>
  </si>
  <si>
    <t>make up</t>
  </si>
  <si>
    <t>rekvizity</t>
  </si>
  <si>
    <t>as. produkce</t>
  </si>
  <si>
    <t>osvětlovači</t>
  </si>
  <si>
    <t>záloha dat</t>
  </si>
  <si>
    <t xml:space="preserve">Technické náklady </t>
  </si>
  <si>
    <t>lokace</t>
  </si>
  <si>
    <t>kamera / technika</t>
  </si>
  <si>
    <t>světla</t>
  </si>
  <si>
    <t>backup – záznamu</t>
  </si>
  <si>
    <t>Produkční náklady</t>
  </si>
  <si>
    <t xml:space="preserve">doprava </t>
  </si>
  <si>
    <t>catering</t>
  </si>
  <si>
    <t>půjčovné – kostýmy</t>
  </si>
  <si>
    <t>rekvizity – půjčovné</t>
  </si>
  <si>
    <t>CGI animace</t>
  </si>
  <si>
    <t>CGI animátor</t>
  </si>
  <si>
    <t>CGI modely charakteru</t>
  </si>
  <si>
    <t>CGI rigy garakteru</t>
  </si>
  <si>
    <t>CGI povrchy / textury</t>
  </si>
  <si>
    <t>CGI – simulace</t>
  </si>
  <si>
    <t>motion capture</t>
  </si>
  <si>
    <t>modely rekvizit</t>
  </si>
  <si>
    <t>modely prostředí</t>
  </si>
  <si>
    <t>blocking</t>
  </si>
  <si>
    <t>světla CGI</t>
  </si>
  <si>
    <t>render CGI / HD</t>
  </si>
  <si>
    <t>pronájmy technologie</t>
  </si>
  <si>
    <t>compositing</t>
  </si>
  <si>
    <t>off line technologie</t>
  </si>
  <si>
    <t>off line – přepisy</t>
  </si>
  <si>
    <t>produkční náklady/ materiály</t>
  </si>
  <si>
    <t>masky, retuše, tracking</t>
  </si>
  <si>
    <t>VFX, matte painting</t>
  </si>
  <si>
    <t>on line – grading</t>
  </si>
  <si>
    <t>on line přepisy</t>
  </si>
  <si>
    <t>mastering</t>
  </si>
  <si>
    <t>vysílaci kopie, DCP</t>
  </si>
  <si>
    <t>nahravani voice over</t>
  </si>
  <si>
    <t>editace</t>
  </si>
  <si>
    <t>mix</t>
  </si>
  <si>
    <t>ruchy nahravani</t>
  </si>
  <si>
    <t>konforming synchronu a ruchů</t>
  </si>
  <si>
    <t>atmosfery – ruchy výběr</t>
  </si>
  <si>
    <t>atmosféry ruchy – práva</t>
  </si>
  <si>
    <t>sound design</t>
  </si>
  <si>
    <t>hudebníci</t>
  </si>
  <si>
    <t>záznam hudby</t>
  </si>
  <si>
    <t>mix hudby 5.1</t>
  </si>
  <si>
    <t>nasazení hudby</t>
  </si>
  <si>
    <t>mix 5.1</t>
  </si>
  <si>
    <t>mezinárodní mix</t>
  </si>
  <si>
    <t>produkční náklady / materiály</t>
  </si>
  <si>
    <t>Teaser</t>
  </si>
  <si>
    <t>střih</t>
  </si>
  <si>
    <t>zvuk</t>
  </si>
  <si>
    <t>Trailer</t>
  </si>
  <si>
    <t>Making of</t>
  </si>
  <si>
    <t>kamera</t>
  </si>
  <si>
    <t>postprodukce</t>
  </si>
  <si>
    <t>Public relations</t>
  </si>
  <si>
    <t>public relations</t>
  </si>
  <si>
    <t>Tiskové materiály</t>
  </si>
  <si>
    <t>grafické návrhy</t>
  </si>
  <si>
    <t>tisk</t>
  </si>
  <si>
    <t>promo DVD</t>
  </si>
  <si>
    <t>replikace</t>
  </si>
  <si>
    <t>obaly</t>
  </si>
  <si>
    <t>Elektronické promo</t>
  </si>
  <si>
    <t>webové stránky</t>
  </si>
  <si>
    <t>I.KAPITOLA  PŘÍPRAVA PROJEKTU</t>
  </si>
  <si>
    <t>1.</t>
  </si>
  <si>
    <t>1.1.</t>
  </si>
  <si>
    <t xml:space="preserve">opce na preexistentní dílo </t>
  </si>
  <si>
    <t>1.2.</t>
  </si>
  <si>
    <t xml:space="preserve">licence na preexistentní dílo </t>
  </si>
  <si>
    <t>1.3.</t>
  </si>
  <si>
    <t>licence na původní dílo (scénář)</t>
  </si>
  <si>
    <t>1.4.</t>
  </si>
  <si>
    <t>autor předlohy</t>
  </si>
  <si>
    <t>1.5.</t>
  </si>
  <si>
    <t>1.6.</t>
  </si>
  <si>
    <t>autor dialogů</t>
  </si>
  <si>
    <t>Mezisoučet</t>
  </si>
  <si>
    <t>2.</t>
  </si>
  <si>
    <t>2.1.</t>
  </si>
  <si>
    <t>režiser</t>
  </si>
  <si>
    <t>2.2.</t>
  </si>
  <si>
    <t xml:space="preserve">kameraman </t>
  </si>
  <si>
    <t>2.3.</t>
  </si>
  <si>
    <t>hlavní výtvarník</t>
  </si>
  <si>
    <t>2.4.</t>
  </si>
  <si>
    <t>výtvarník (kostýmů)</t>
  </si>
  <si>
    <t>2.5.</t>
  </si>
  <si>
    <t>fotografie a dokumenty</t>
  </si>
  <si>
    <t>2.6.</t>
  </si>
  <si>
    <t>2.7.</t>
  </si>
  <si>
    <t>producent (vedoucí vývoje)</t>
  </si>
  <si>
    <t>2.8.</t>
  </si>
  <si>
    <t>2.9.</t>
  </si>
  <si>
    <t>asistent vývoje</t>
  </si>
  <si>
    <t>2.10.</t>
  </si>
  <si>
    <t>asistent režie</t>
  </si>
  <si>
    <t>2.11.</t>
  </si>
  <si>
    <t>asistent kamery</t>
  </si>
  <si>
    <t>2.12.</t>
  </si>
  <si>
    <t>vedoucí atelieru</t>
  </si>
  <si>
    <t>2.13.</t>
  </si>
  <si>
    <t>ostatní</t>
  </si>
  <si>
    <t>2.14.</t>
  </si>
  <si>
    <t>laboratoře</t>
  </si>
  <si>
    <t>2.15.</t>
  </si>
  <si>
    <t>2.16.</t>
  </si>
  <si>
    <t>2.17.</t>
  </si>
  <si>
    <t>cestovné</t>
  </si>
  <si>
    <t>2.18.</t>
  </si>
  <si>
    <t>2.19.</t>
  </si>
  <si>
    <t>2.20.</t>
  </si>
  <si>
    <t>atelier</t>
  </si>
  <si>
    <t>2.21.</t>
  </si>
  <si>
    <t>filmový a zvukový materiál</t>
  </si>
  <si>
    <t>2.22.</t>
  </si>
  <si>
    <t>fotomateriál</t>
  </si>
  <si>
    <t>2.23.</t>
  </si>
  <si>
    <t>2.24.</t>
  </si>
  <si>
    <t>ekonomické služby</t>
  </si>
  <si>
    <t>2.25.</t>
  </si>
  <si>
    <t>2.26.</t>
  </si>
  <si>
    <t>prezentace projektu a marketing</t>
  </si>
  <si>
    <t>2.27.</t>
  </si>
  <si>
    <t>3.</t>
  </si>
  <si>
    <t>3.1.</t>
  </si>
  <si>
    <t>štáb</t>
  </si>
  <si>
    <t>3.2.</t>
  </si>
  <si>
    <t>obhlídky</t>
  </si>
  <si>
    <t>NÁKLADY NA PŘÍPRAVU PROJEKTU</t>
  </si>
  <si>
    <t>II.KAPITOLA  VÝROBA</t>
  </si>
  <si>
    <t>4.</t>
  </si>
  <si>
    <t>REŽISER</t>
  </si>
  <si>
    <t>4.1.</t>
  </si>
  <si>
    <t>režiser AUTORSKÝ HONORÁŘ</t>
  </si>
  <si>
    <t>5.</t>
  </si>
  <si>
    <t>PRODUCENT (2,5% - 5% z výrobních nákladů bez rezervy)</t>
  </si>
  <si>
    <t>5.1.</t>
  </si>
  <si>
    <t>producent odměna</t>
  </si>
  <si>
    <t>5.2.</t>
  </si>
  <si>
    <t>delegovaný producent odměna</t>
  </si>
  <si>
    <t>5.3.</t>
  </si>
  <si>
    <t>koproducent odměna</t>
  </si>
  <si>
    <t>5.4.</t>
  </si>
  <si>
    <t>6.</t>
  </si>
  <si>
    <t>HLAVNÍ ROLE</t>
  </si>
  <si>
    <t>6.1.</t>
  </si>
  <si>
    <t>1.role</t>
  </si>
  <si>
    <t>6.2.</t>
  </si>
  <si>
    <t>2.role</t>
  </si>
  <si>
    <t>6.3.</t>
  </si>
  <si>
    <t>3.role</t>
  </si>
  <si>
    <t>6.4.</t>
  </si>
  <si>
    <t>4.role</t>
  </si>
  <si>
    <t>6.5.</t>
  </si>
  <si>
    <t>5.role</t>
  </si>
  <si>
    <t>6.6.</t>
  </si>
  <si>
    <t>6.role</t>
  </si>
  <si>
    <t>6.7.</t>
  </si>
  <si>
    <t>herecké odměny za postsynchrony</t>
  </si>
  <si>
    <t>6.8.</t>
  </si>
  <si>
    <t xml:space="preserve">castingová agentura </t>
  </si>
  <si>
    <t>7.</t>
  </si>
  <si>
    <t>VEDLEJŠÍ ROLE</t>
  </si>
  <si>
    <t>7.1.</t>
  </si>
  <si>
    <t>7.role</t>
  </si>
  <si>
    <t>7.2.</t>
  </si>
  <si>
    <t>8.role</t>
  </si>
  <si>
    <t>7.3.</t>
  </si>
  <si>
    <t>9.role</t>
  </si>
  <si>
    <t>7.4.</t>
  </si>
  <si>
    <t>10.role</t>
  </si>
  <si>
    <t>7.5.</t>
  </si>
  <si>
    <t>11.role</t>
  </si>
  <si>
    <t>7.6.</t>
  </si>
  <si>
    <t>12.role</t>
  </si>
  <si>
    <t>7.7.</t>
  </si>
  <si>
    <t>13.role</t>
  </si>
  <si>
    <t>7.8.</t>
  </si>
  <si>
    <t>14.role</t>
  </si>
  <si>
    <t>7.9.</t>
  </si>
  <si>
    <t>15.role</t>
  </si>
  <si>
    <t>7.10.</t>
  </si>
  <si>
    <t>16.role</t>
  </si>
  <si>
    <t>7.11.</t>
  </si>
  <si>
    <t>17.role</t>
  </si>
  <si>
    <t>7.12.</t>
  </si>
  <si>
    <t>18.role</t>
  </si>
  <si>
    <t>7.13.</t>
  </si>
  <si>
    <t>19.role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</si>
  <si>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</si>
  <si>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</si>
  <si>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</si>
  <si>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</si>
  <si>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</si>
  <si>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</si>
  <si>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</si>
  <si>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</si>
  <si>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8.</t>
  </si>
  <si>
    <t>EPIZODY</t>
  </si>
  <si>
    <t>8.1.</t>
  </si>
  <si>
    <t>počet epizod</t>
  </si>
  <si>
    <t>8.2.</t>
  </si>
  <si>
    <t>8.3.</t>
  </si>
  <si>
    <t>9.</t>
  </si>
  <si>
    <t>KOMPARZ</t>
  </si>
  <si>
    <t>9.1.</t>
  </si>
  <si>
    <t>počet komparzu</t>
  </si>
  <si>
    <t>9.2.</t>
  </si>
  <si>
    <t>přesčasové práce</t>
  </si>
  <si>
    <t>9.4.</t>
  </si>
  <si>
    <t>pořádková služba</t>
  </si>
  <si>
    <t>9.5.</t>
  </si>
  <si>
    <t>10.</t>
  </si>
  <si>
    <t>ZVLÁŠTNÍ VÝKONY</t>
  </si>
  <si>
    <t>10.1.</t>
  </si>
  <si>
    <t>kaskadérské výkony</t>
  </si>
  <si>
    <t>10.2.</t>
  </si>
  <si>
    <t>zvláštní úkony - práce se zvířaty</t>
  </si>
  <si>
    <t>11.</t>
  </si>
  <si>
    <t>REŽIJNÍ ŠTÁB</t>
  </si>
  <si>
    <t>11.1.</t>
  </si>
  <si>
    <t>pomocný režiser</t>
  </si>
  <si>
    <t>11.2.</t>
  </si>
  <si>
    <t>asistent režie 1.</t>
  </si>
  <si>
    <t>11.3.</t>
  </si>
  <si>
    <t xml:space="preserve">asistent režie 2. </t>
  </si>
  <si>
    <t>11.4.</t>
  </si>
  <si>
    <t>script</t>
  </si>
  <si>
    <t>11.5.</t>
  </si>
  <si>
    <t>odborní poradci</t>
  </si>
  <si>
    <t>12.</t>
  </si>
  <si>
    <t>PRODUKČNÍ ŠTÁB</t>
  </si>
  <si>
    <t>12.1.</t>
  </si>
  <si>
    <t>výkonný producent</t>
  </si>
  <si>
    <t>12.2.</t>
  </si>
  <si>
    <t>zástupce vedoucího produkce</t>
  </si>
  <si>
    <t>12.3.</t>
  </si>
  <si>
    <t>zástupce vedoucího produkce - lokace</t>
  </si>
  <si>
    <t>12.4.</t>
  </si>
  <si>
    <t>zástupce vedoucího produkce - ekonom</t>
  </si>
  <si>
    <t>12.5.</t>
  </si>
  <si>
    <t>asistent produkce</t>
  </si>
  <si>
    <t>12.6.</t>
  </si>
  <si>
    <t>runner</t>
  </si>
  <si>
    <t>12.7.</t>
  </si>
  <si>
    <t>sekretářka</t>
  </si>
  <si>
    <t>13.</t>
  </si>
  <si>
    <t>KAMERA (ŠTÁB A TECHNIKA)</t>
  </si>
  <si>
    <t>13.1.</t>
  </si>
  <si>
    <t>kameraman ( AUTORSKÝ HONORÁŘ)</t>
  </si>
  <si>
    <t>13.2.</t>
  </si>
  <si>
    <t>asistent kameramana (švenkr)</t>
  </si>
  <si>
    <t>13.3.</t>
  </si>
  <si>
    <t>asistent kamery (ostřič)</t>
  </si>
  <si>
    <t>13.4.</t>
  </si>
  <si>
    <t>zakladač, klapka</t>
  </si>
  <si>
    <t>13.5.</t>
  </si>
  <si>
    <t>nájem kamery včetně příslušenství</t>
  </si>
  <si>
    <t>13.6.</t>
  </si>
  <si>
    <t>nájem II.kamery včetně příslušenství</t>
  </si>
  <si>
    <t>13.7.</t>
  </si>
  <si>
    <t>filtry, folie pomocný materiál</t>
  </si>
  <si>
    <t>14.</t>
  </si>
  <si>
    <t>GRIP (ŠTÁB A TECHNIKA)</t>
  </si>
  <si>
    <t>14.1.</t>
  </si>
  <si>
    <t>grip</t>
  </si>
  <si>
    <t>14.2.</t>
  </si>
  <si>
    <t>kamerová služba</t>
  </si>
  <si>
    <t>14.3.</t>
  </si>
  <si>
    <t>jízda, koleje, vozík</t>
  </si>
  <si>
    <t>14.4.</t>
  </si>
  <si>
    <t>točna na kameru</t>
  </si>
  <si>
    <t>14.5.</t>
  </si>
  <si>
    <t>malý jeřáb na kameru</t>
  </si>
  <si>
    <t>14.6.</t>
  </si>
  <si>
    <t>otočné rameno na kameru</t>
  </si>
  <si>
    <t>14.7.</t>
  </si>
  <si>
    <t>doprava - dodávkový vůz</t>
  </si>
  <si>
    <t>15.</t>
  </si>
  <si>
    <t>SVĚTLA (ŠTÁB A TECHNIKA)</t>
  </si>
  <si>
    <t>15.1.</t>
  </si>
  <si>
    <t>vrchní osvětlovač</t>
  </si>
  <si>
    <t>15.2.</t>
  </si>
  <si>
    <t>osvětlovači - základní parta</t>
  </si>
  <si>
    <t>15.3.</t>
  </si>
  <si>
    <t>osvětlovači výpomoce</t>
  </si>
  <si>
    <t>15.4.</t>
  </si>
  <si>
    <t>lampy,stativy,kabely základní komplet atelier</t>
  </si>
  <si>
    <t>15.5.</t>
  </si>
  <si>
    <t>lampy,stativy,kabely základní komplet real</t>
  </si>
  <si>
    <t>15.6.</t>
  </si>
  <si>
    <t>lampy,stativy,kabely základní komplet exter.</t>
  </si>
  <si>
    <t>15.7.</t>
  </si>
  <si>
    <t>pom.mat.na spotř.(černý samet,papíry atd.)</t>
  </si>
  <si>
    <t>15.8.</t>
  </si>
  <si>
    <t>folie</t>
  </si>
  <si>
    <t>15.9.</t>
  </si>
  <si>
    <t>žárovky na spotřebu</t>
  </si>
  <si>
    <t>15.10.</t>
  </si>
  <si>
    <t>agregát+poh.hmoty včetně obsluhy</t>
  </si>
  <si>
    <t>15.11.</t>
  </si>
  <si>
    <t>spotřeba elektrická anergie - atelier</t>
  </si>
  <si>
    <t>15.12.</t>
  </si>
  <si>
    <t>spotřeba elektrická anergie - reál a exter.</t>
  </si>
  <si>
    <t>15.13.</t>
  </si>
  <si>
    <t xml:space="preserve">doprava nákladní vůz </t>
  </si>
  <si>
    <t>15.14.</t>
  </si>
  <si>
    <t>doprava mikrobus</t>
  </si>
  <si>
    <t>16.</t>
  </si>
  <si>
    <t>MATERIÁL A LABORATORNÍ ZPRACOVÁNÍ</t>
  </si>
  <si>
    <t>16.1.</t>
  </si>
  <si>
    <t xml:space="preserve">nagativ umělé světlo </t>
  </si>
  <si>
    <t>16.2.</t>
  </si>
  <si>
    <t>negativ denní světlo</t>
  </si>
  <si>
    <t>16.3.</t>
  </si>
  <si>
    <t>wraten  folie</t>
  </si>
  <si>
    <t>16.4.</t>
  </si>
  <si>
    <t>ostatní spotřební materiál</t>
  </si>
  <si>
    <t>16.5.</t>
  </si>
  <si>
    <t>16.6.</t>
  </si>
  <si>
    <t>IMP intermediatpozitiv</t>
  </si>
  <si>
    <t>16.7.</t>
  </si>
  <si>
    <t xml:space="preserve">IMN intermediátnegativ </t>
  </si>
  <si>
    <t>16.8.</t>
  </si>
  <si>
    <t>volání negativu</t>
  </si>
  <si>
    <t>16.9.</t>
  </si>
  <si>
    <t>laboratorní role negativ</t>
  </si>
  <si>
    <t>16.10.</t>
  </si>
  <si>
    <t>laboratorní role pozitiv</t>
  </si>
  <si>
    <t>16.11.</t>
  </si>
  <si>
    <t>čištění negativu</t>
  </si>
  <si>
    <t>16.12.</t>
  </si>
  <si>
    <t>kopie denních prací</t>
  </si>
  <si>
    <t>16.13.</t>
  </si>
  <si>
    <t>přepis denních prací kopie/video</t>
  </si>
  <si>
    <t>16.14.</t>
  </si>
  <si>
    <t>archivace denních prací</t>
  </si>
  <si>
    <t>17.</t>
  </si>
  <si>
    <t>ZVUK (ŠTÁB A TECHNIKA) NATÁČENÍ</t>
  </si>
  <si>
    <t>17.1.</t>
  </si>
  <si>
    <t>17.2.</t>
  </si>
  <si>
    <t>asistent (mikrofonista)</t>
  </si>
  <si>
    <t>17.3.</t>
  </si>
  <si>
    <t>výpomoce</t>
  </si>
  <si>
    <t>17.4.</t>
  </si>
  <si>
    <t>nájem natáčení (DAT apod.)</t>
  </si>
  <si>
    <t>17.5.</t>
  </si>
  <si>
    <t xml:space="preserve">nájem mikrofonů a příslušenství natáčení </t>
  </si>
  <si>
    <t>17.6.</t>
  </si>
  <si>
    <t>snímací materiál (kazety DAT apod.)</t>
  </si>
  <si>
    <t>17.7.</t>
  </si>
  <si>
    <t>přepisy denních prací</t>
  </si>
  <si>
    <t>17.8.</t>
  </si>
  <si>
    <t>přepisy nahraných ruchů</t>
  </si>
  <si>
    <t>17.9.</t>
  </si>
  <si>
    <t>18.</t>
  </si>
  <si>
    <t>ŠTÁB ARCHITEKTA</t>
  </si>
  <si>
    <t>18.1.</t>
  </si>
  <si>
    <t>architekt - scénograf AUTORSKÝ HONORÁŘ</t>
  </si>
  <si>
    <t>18.2.</t>
  </si>
  <si>
    <t>asistent architekta</t>
  </si>
  <si>
    <t>18.3.</t>
  </si>
  <si>
    <t>stavební služby</t>
  </si>
  <si>
    <t>18.4.</t>
  </si>
  <si>
    <t>dekoratéři</t>
  </si>
  <si>
    <t>18.5.</t>
  </si>
  <si>
    <t>malíř pozadí</t>
  </si>
  <si>
    <t>18.6.</t>
  </si>
  <si>
    <t>dodávkový vůz - pro stav.služby</t>
  </si>
  <si>
    <t>19.</t>
  </si>
  <si>
    <t>DEKORACE</t>
  </si>
  <si>
    <t>19.1.</t>
  </si>
  <si>
    <t>mistr stavby - vedoucí atelieru</t>
  </si>
  <si>
    <t>19.2.</t>
  </si>
  <si>
    <t>stavební parta</t>
  </si>
  <si>
    <t>19.3.</t>
  </si>
  <si>
    <t>zvláštní řemeslné profese</t>
  </si>
  <si>
    <t>19.4.</t>
  </si>
  <si>
    <t>19.5.</t>
  </si>
  <si>
    <t>subdodavatelské služby</t>
  </si>
  <si>
    <t>19.6.</t>
  </si>
  <si>
    <t>stavební prvky</t>
  </si>
  <si>
    <t>19.7.</t>
  </si>
  <si>
    <t>stavební materiál - fundus</t>
  </si>
  <si>
    <t>19.8.</t>
  </si>
  <si>
    <t>stavební materiál - nákup</t>
  </si>
  <si>
    <t>19.9.</t>
  </si>
  <si>
    <t>pronájem nástrojů a techniky</t>
  </si>
  <si>
    <t>19.10.</t>
  </si>
  <si>
    <t>nákladní vůz</t>
  </si>
  <si>
    <t>20.</t>
  </si>
  <si>
    <t>REKVIZITY</t>
  </si>
  <si>
    <t>20.1.</t>
  </si>
  <si>
    <t>vedoucí výpravy</t>
  </si>
  <si>
    <t>20.2.</t>
  </si>
  <si>
    <t>rekvizitář + výpomoc</t>
  </si>
  <si>
    <t>20.3.</t>
  </si>
  <si>
    <t>závozník</t>
  </si>
  <si>
    <t>20.4.</t>
  </si>
  <si>
    <t>výpomoce - stěhovací parta</t>
  </si>
  <si>
    <t>20.5.</t>
  </si>
  <si>
    <t>20.6.</t>
  </si>
  <si>
    <t>fundus rekvizit</t>
  </si>
  <si>
    <t>20.7.</t>
  </si>
  <si>
    <t>20.8.</t>
  </si>
  <si>
    <t>nákup rekvizit</t>
  </si>
  <si>
    <t>20.9.</t>
  </si>
  <si>
    <t>potraviny a ostatní spotřeba</t>
  </si>
  <si>
    <t>20.10.</t>
  </si>
  <si>
    <t>doprava dodávkový vůz</t>
  </si>
  <si>
    <t>20.11.</t>
  </si>
  <si>
    <t>20.12.</t>
  </si>
  <si>
    <t>stěhovací vůz</t>
  </si>
  <si>
    <t>21.</t>
  </si>
  <si>
    <t>KOSTÝMY</t>
  </si>
  <si>
    <t>21.1.</t>
  </si>
  <si>
    <t>návrhář kostýmů AUTORSKÝ HONORÁŘ</t>
  </si>
  <si>
    <t>21.2.</t>
  </si>
  <si>
    <t>vedoucí kostymérka</t>
  </si>
  <si>
    <t>21.3.</t>
  </si>
  <si>
    <t>kostymérka</t>
  </si>
  <si>
    <t>21.4.</t>
  </si>
  <si>
    <t>21.5.</t>
  </si>
  <si>
    <t>designeři</t>
  </si>
  <si>
    <t>21.6.</t>
  </si>
  <si>
    <t>kostýmy nákup</t>
  </si>
  <si>
    <t>21.7.</t>
  </si>
  <si>
    <t>kostýmy půjčovné</t>
  </si>
  <si>
    <t>21.8.</t>
  </si>
  <si>
    <t>kostýmy externí šití</t>
  </si>
  <si>
    <t>21.9.</t>
  </si>
  <si>
    <t>nákup látek</t>
  </si>
  <si>
    <t>21.10.</t>
  </si>
  <si>
    <t>barvení, řemeslné úpravy</t>
  </si>
  <si>
    <t>21.11.</t>
  </si>
  <si>
    <t>čistírny, prádelny, žehlírny</t>
  </si>
  <si>
    <t>21.12.</t>
  </si>
  <si>
    <t>prací a čisticí prostředky</t>
  </si>
  <si>
    <t>22.</t>
  </si>
  <si>
    <t>MASKY</t>
  </si>
  <si>
    <t>22.1.</t>
  </si>
  <si>
    <t>umělecký maskér</t>
  </si>
  <si>
    <t>22.2.</t>
  </si>
  <si>
    <t>maskérský štáb</t>
  </si>
  <si>
    <t>22.3.</t>
  </si>
  <si>
    <t>22.4.</t>
  </si>
  <si>
    <t>půjčovné maskérského materiálu</t>
  </si>
  <si>
    <t>22.5.</t>
  </si>
  <si>
    <t>výroba vlásenek</t>
  </si>
  <si>
    <t>22.6.</t>
  </si>
  <si>
    <t>výroba speciálních masek - odlitky, formy …</t>
  </si>
  <si>
    <t>22.7.</t>
  </si>
  <si>
    <t>úpravy vlasových doplňků</t>
  </si>
  <si>
    <t>22.8,</t>
  </si>
  <si>
    <t>nákup maskérského materiálu - líčidla</t>
  </si>
  <si>
    <t>23.</t>
  </si>
  <si>
    <t>SFX</t>
  </si>
  <si>
    <t>23.1.</t>
  </si>
  <si>
    <t>asistence pyrotechnika</t>
  </si>
  <si>
    <t>23.2.</t>
  </si>
  <si>
    <t>asistence požárníků</t>
  </si>
  <si>
    <t>23.3.</t>
  </si>
  <si>
    <t>23.4.</t>
  </si>
  <si>
    <t>kouřostroj</t>
  </si>
  <si>
    <t>24.</t>
  </si>
  <si>
    <t>LOKACE</t>
  </si>
  <si>
    <t>24.1.</t>
  </si>
  <si>
    <t>nájmy reálů</t>
  </si>
  <si>
    <t>24.2.</t>
  </si>
  <si>
    <t>nájmy exteriérů</t>
  </si>
  <si>
    <t>24.3.</t>
  </si>
  <si>
    <t>pomocné zábory, poplatky</t>
  </si>
  <si>
    <t>24.4.</t>
  </si>
  <si>
    <t>hlídání, bezpečnostní služba</t>
  </si>
  <si>
    <t>24.5.</t>
  </si>
  <si>
    <t>úklid natáčecích míst</t>
  </si>
  <si>
    <t>25.</t>
  </si>
  <si>
    <t>ATELIER</t>
  </si>
  <si>
    <t>25.1.</t>
  </si>
  <si>
    <t>nájmy ateliéru</t>
  </si>
  <si>
    <t>25.2.</t>
  </si>
  <si>
    <t>ostatní nájmy v atelierech (otop,el.energ.úklid)</t>
  </si>
  <si>
    <t>26.</t>
  </si>
  <si>
    <t>PRODUKČNÍ NÁKLADY</t>
  </si>
  <si>
    <t>26.1.</t>
  </si>
  <si>
    <t>překladatelské služby</t>
  </si>
  <si>
    <t>26.2.</t>
  </si>
  <si>
    <t>tlumočníci</t>
  </si>
  <si>
    <t>26.3.</t>
  </si>
  <si>
    <t xml:space="preserve">administrativní překlady-korespondence </t>
  </si>
  <si>
    <t>26.4.</t>
  </si>
  <si>
    <t>asistence policie</t>
  </si>
  <si>
    <t>26.5.</t>
  </si>
  <si>
    <t>asistence bezpečnostní služby</t>
  </si>
  <si>
    <t>26.6.</t>
  </si>
  <si>
    <t>asistence hasičů</t>
  </si>
  <si>
    <t>26.7.</t>
  </si>
  <si>
    <t>lékařská asistence</t>
  </si>
  <si>
    <t>26.8.</t>
  </si>
  <si>
    <t>ostatní (odtahová služba atd.)</t>
  </si>
  <si>
    <t>26.9.</t>
  </si>
  <si>
    <t>stravné a nocležné</t>
  </si>
  <si>
    <t>26.10.</t>
  </si>
  <si>
    <t>stravné (vlastní zaměstnanci)</t>
  </si>
  <si>
    <t>26.11.</t>
  </si>
  <si>
    <t>nocležné (vlastní zaměstnanci)</t>
  </si>
  <si>
    <t>27.</t>
  </si>
  <si>
    <t>PRODUKČNÍ ZÁZEMÍ</t>
  </si>
  <si>
    <t>27.1.</t>
  </si>
  <si>
    <t>nájem provozních místností (včetně el.en.+otopu)</t>
  </si>
  <si>
    <t>27.2.</t>
  </si>
  <si>
    <t>telefonní poplatky, faxy a poštovné</t>
  </si>
  <si>
    <t>27.3.</t>
  </si>
  <si>
    <t>rozmnožování</t>
  </si>
  <si>
    <t>27.4.</t>
  </si>
  <si>
    <t>počítače + software</t>
  </si>
  <si>
    <t>27.5.</t>
  </si>
  <si>
    <t>kancelářská technika</t>
  </si>
  <si>
    <t>27.6.</t>
  </si>
  <si>
    <t>kancelářský materiál</t>
  </si>
  <si>
    <t>27.7.</t>
  </si>
  <si>
    <t>vysílačky</t>
  </si>
  <si>
    <t>27.8.</t>
  </si>
  <si>
    <t>nájem provozního zařízení</t>
  </si>
  <si>
    <t>28.</t>
  </si>
  <si>
    <t>DOPRAVA</t>
  </si>
  <si>
    <t>28.1.</t>
  </si>
  <si>
    <t>doprava vlastní osobní vozy</t>
  </si>
  <si>
    <t>28.2.</t>
  </si>
  <si>
    <t>doprava vlastní mikrobusy</t>
  </si>
  <si>
    <t>28.3.</t>
  </si>
  <si>
    <t>doprava vlastní nákladní</t>
  </si>
  <si>
    <t>28.4.</t>
  </si>
  <si>
    <t>kilometrovné vlastních vozů</t>
  </si>
  <si>
    <t>28.5.</t>
  </si>
  <si>
    <t>taxi - výpomoce</t>
  </si>
  <si>
    <t>28.6.</t>
  </si>
  <si>
    <t>mikrobusy (nájem + km)</t>
  </si>
  <si>
    <t>28.7.</t>
  </si>
  <si>
    <t>autobusy (nájem + km)</t>
  </si>
  <si>
    <t>28.8.</t>
  </si>
  <si>
    <t>nákladní (nájem + km)</t>
  </si>
  <si>
    <t>28.9.</t>
  </si>
  <si>
    <t>parkovné</t>
  </si>
  <si>
    <t>28.10.</t>
  </si>
  <si>
    <t>jízdné</t>
  </si>
  <si>
    <t>28.11.</t>
  </si>
  <si>
    <t>letenky</t>
  </si>
  <si>
    <t>29.</t>
  </si>
  <si>
    <t>CATERING A SOCIÁLNÍ SLUŽBY</t>
  </si>
  <si>
    <t>29.1.</t>
  </si>
  <si>
    <t>nájem + km + personál</t>
  </si>
  <si>
    <t>29.2.</t>
  </si>
  <si>
    <t>obytné karavany</t>
  </si>
  <si>
    <t>29.3.</t>
  </si>
  <si>
    <t>WC - nájem + provoz</t>
  </si>
  <si>
    <t>29.4.</t>
  </si>
  <si>
    <t>ostatní náklady</t>
  </si>
  <si>
    <t>30.</t>
  </si>
  <si>
    <t>UBYTOVÁNÍ</t>
  </si>
  <si>
    <t>30.1.</t>
  </si>
  <si>
    <t>ubytování štábu</t>
  </si>
  <si>
    <t>30.2.</t>
  </si>
  <si>
    <t>ubytování herců</t>
  </si>
  <si>
    <t>30.3.</t>
  </si>
  <si>
    <t>ubytování ostatní</t>
  </si>
  <si>
    <t>31.</t>
  </si>
  <si>
    <t>POJIŠTĚNÍ</t>
  </si>
  <si>
    <t>31.1.</t>
  </si>
  <si>
    <t xml:space="preserve">pojištění odpovědnosti proti třetím osobám </t>
  </si>
  <si>
    <t>31.2.</t>
  </si>
  <si>
    <t xml:space="preserve">pojištění rizik a úrazu výkonů účinkujících </t>
  </si>
  <si>
    <t>31.3.</t>
  </si>
  <si>
    <t>pojištění rizik a úrazu štábových pracovníků</t>
  </si>
  <si>
    <t>31.4.</t>
  </si>
  <si>
    <t>pojištění materiálu</t>
  </si>
  <si>
    <t>32.</t>
  </si>
  <si>
    <t>PRÁVNÍ A UČETNÍ SLUŽBY</t>
  </si>
  <si>
    <t>32.1.</t>
  </si>
  <si>
    <t>ekonomické a účetní služby</t>
  </si>
  <si>
    <t>32.3.</t>
  </si>
  <si>
    <t>finanční a daňové poradenství</t>
  </si>
  <si>
    <t>32.4.</t>
  </si>
  <si>
    <t>právní poradenství</t>
  </si>
  <si>
    <t>32.5.</t>
  </si>
  <si>
    <t xml:space="preserve">soudní odhady, posudky, ověření a audity </t>
  </si>
  <si>
    <t>33.</t>
  </si>
  <si>
    <t>FINANČNÍ NÁKLADY</t>
  </si>
  <si>
    <t>33.1.</t>
  </si>
  <si>
    <t>bankovní poplatky - reserva</t>
  </si>
  <si>
    <t>33.2.</t>
  </si>
  <si>
    <t>správní poplatky a ceniny</t>
  </si>
  <si>
    <t>33.3.</t>
  </si>
  <si>
    <t>celní poplatky a celní jistiny</t>
  </si>
  <si>
    <t>33.4.</t>
  </si>
  <si>
    <t>spediční poplatky</t>
  </si>
  <si>
    <t>33.5.</t>
  </si>
  <si>
    <t>finanční garance</t>
  </si>
  <si>
    <t>33.6.</t>
  </si>
  <si>
    <t xml:space="preserve">ostatní nepředvídané výdaje  </t>
  </si>
  <si>
    <t>34.</t>
  </si>
  <si>
    <t>FILM O FILMU A PŘÍPRAVA PROPAGACE</t>
  </si>
  <si>
    <t>34.1.</t>
  </si>
  <si>
    <t>honoráře</t>
  </si>
  <si>
    <t>34.2.</t>
  </si>
  <si>
    <t>nájem techniky</t>
  </si>
  <si>
    <t xml:space="preserve">34.3. </t>
  </si>
  <si>
    <t>zpracování a přepisy</t>
  </si>
  <si>
    <t>34.4.</t>
  </si>
  <si>
    <t xml:space="preserve">ostatní náklady na propagaci při výrobě </t>
  </si>
  <si>
    <t>35.5.</t>
  </si>
  <si>
    <t>fotoreporter</t>
  </si>
  <si>
    <t>35.</t>
  </si>
  <si>
    <t>STŘIH (OFF-LINE)</t>
  </si>
  <si>
    <t>35.1.</t>
  </si>
  <si>
    <t>střihač (EVENT. AUTORSKÁ SMLOUVA)</t>
  </si>
  <si>
    <t>35.2.</t>
  </si>
  <si>
    <t>asistent střihu</t>
  </si>
  <si>
    <t>35.3.</t>
  </si>
  <si>
    <t>číslování denních prací</t>
  </si>
  <si>
    <t>35.4.</t>
  </si>
  <si>
    <t>řazení a synchronizace denních prací</t>
  </si>
  <si>
    <t>nájem střižny včetně zařizení</t>
  </si>
  <si>
    <t>35.6.</t>
  </si>
  <si>
    <t>blanky,starty,filmová surovina</t>
  </si>
  <si>
    <t>35.7.</t>
  </si>
  <si>
    <t>kazety DBCT, hard disk atd.</t>
  </si>
  <si>
    <t>35.8.</t>
  </si>
  <si>
    <t>projekce</t>
  </si>
  <si>
    <t>36.</t>
  </si>
  <si>
    <t>DIGITÁLNÍ OBRAZOVÁ POSTPRODUKCE</t>
  </si>
  <si>
    <t>36.1.</t>
  </si>
  <si>
    <t>přepis servisky, záznam Key kodů</t>
  </si>
  <si>
    <t>36.2.</t>
  </si>
  <si>
    <t xml:space="preserve">přepis natoč.negativu, záznam Key kodů </t>
  </si>
  <si>
    <t>36.3.</t>
  </si>
  <si>
    <t>příprava EDL pro scan</t>
  </si>
  <si>
    <t>36.4.</t>
  </si>
  <si>
    <t>scan super 2K pro DI</t>
  </si>
  <si>
    <t>36.5.</t>
  </si>
  <si>
    <t>čištění a restaurování negativu</t>
  </si>
  <si>
    <t>36.6.</t>
  </si>
  <si>
    <t>grading</t>
  </si>
  <si>
    <t>36.7.</t>
  </si>
  <si>
    <t>příprava titulků a titulky</t>
  </si>
  <si>
    <t>36.8.</t>
  </si>
  <si>
    <t xml:space="preserve">příprava - kopie nasazení zvuku, trailer, teasery  </t>
  </si>
  <si>
    <t>36.9.</t>
  </si>
  <si>
    <t>recording-zhotovení  IMN</t>
  </si>
  <si>
    <t>36.10.</t>
  </si>
  <si>
    <t>zhot.masterů DCP,HD, Bluray,DVD,podtitulkování</t>
  </si>
  <si>
    <t>36.11.</t>
  </si>
  <si>
    <t>materiály kazety DCP, HDCAM SR, HDD</t>
  </si>
  <si>
    <t>37.</t>
  </si>
  <si>
    <t>ARCHIVNÍ MATERIÁLY</t>
  </si>
  <si>
    <t>37.1.</t>
  </si>
  <si>
    <t>archivní obraz, zvuk</t>
  </si>
  <si>
    <t>37.2.</t>
  </si>
  <si>
    <t>poplatky</t>
  </si>
  <si>
    <t>37.3.</t>
  </si>
  <si>
    <t>ostatní náklady (laboratoře, přepisy)</t>
  </si>
  <si>
    <t>38.</t>
  </si>
  <si>
    <t>LABORATORNÍ POSTPRODUKCE</t>
  </si>
  <si>
    <t>38.1.</t>
  </si>
  <si>
    <t>technická příprava negativu</t>
  </si>
  <si>
    <t>38.2.</t>
  </si>
  <si>
    <t>sestřih negativu</t>
  </si>
  <si>
    <t>38.3.</t>
  </si>
  <si>
    <t>volání negativu zvuku</t>
  </si>
  <si>
    <t>38.4.</t>
  </si>
  <si>
    <t xml:space="preserve">I.vyrovnávací kopie </t>
  </si>
  <si>
    <t>38.5.</t>
  </si>
  <si>
    <t>II. + III. vyrovnávací kopie</t>
  </si>
  <si>
    <t>38.6.</t>
  </si>
  <si>
    <t>zajišťovací IMP + IMN</t>
  </si>
  <si>
    <t>38.7.</t>
  </si>
  <si>
    <t>zhotovení traileru (ukázkový snímek pro kina)</t>
  </si>
  <si>
    <t>38.9.</t>
  </si>
  <si>
    <t>speciální fotopráce pro propagaci</t>
  </si>
  <si>
    <t>39.</t>
  </si>
  <si>
    <t>ZVUKOVÁ POSTPRODUKCE</t>
  </si>
  <si>
    <t>39.1.</t>
  </si>
  <si>
    <t>druhý mistr zvuku - mix</t>
  </si>
  <si>
    <t>39.2.</t>
  </si>
  <si>
    <t>39.3.</t>
  </si>
  <si>
    <t>postsynchrony dialogů nájem + posádka</t>
  </si>
  <si>
    <t>39.4.</t>
  </si>
  <si>
    <t>postsynchron ruchů nájem + posádky</t>
  </si>
  <si>
    <t>39.5.</t>
  </si>
  <si>
    <t>ruchaři</t>
  </si>
  <si>
    <t>39.6.</t>
  </si>
  <si>
    <t>MIX studio (Dolby EX)</t>
  </si>
  <si>
    <t>39.7.</t>
  </si>
  <si>
    <t xml:space="preserve">protools - nasazování, střih a úpravy </t>
  </si>
  <si>
    <t>39.8.</t>
  </si>
  <si>
    <t>experimentální studio - nájem</t>
  </si>
  <si>
    <t>39.9.</t>
  </si>
  <si>
    <t>přepisové studio - nájem</t>
  </si>
  <si>
    <t>39.10.</t>
  </si>
  <si>
    <t xml:space="preserve">přepis negativ zvuku </t>
  </si>
  <si>
    <t>39.11.</t>
  </si>
  <si>
    <t>negativ zvuku</t>
  </si>
  <si>
    <t>39.12.</t>
  </si>
  <si>
    <t>digitální audiokazety - harddisky</t>
  </si>
  <si>
    <t>39.13.</t>
  </si>
  <si>
    <t>archivní ruchy poplatky</t>
  </si>
  <si>
    <t>39.14.</t>
  </si>
  <si>
    <t xml:space="preserve">licence DOLBY </t>
  </si>
  <si>
    <t>40.</t>
  </si>
  <si>
    <t>HUDBA</t>
  </si>
  <si>
    <t>40.1.</t>
  </si>
  <si>
    <t>hudební skladatel AUTORSKÝ HONORÁŘ</t>
  </si>
  <si>
    <t>40.2.</t>
  </si>
  <si>
    <t>hudební režisér</t>
  </si>
  <si>
    <t>40.3.</t>
  </si>
  <si>
    <t>zvukový mistr - nahrávka</t>
  </si>
  <si>
    <t>40.4.</t>
  </si>
  <si>
    <t>hudební arangement</t>
  </si>
  <si>
    <t>40.5.</t>
  </si>
  <si>
    <t>rozpis not</t>
  </si>
  <si>
    <t>40.6.</t>
  </si>
  <si>
    <t>dirigent</t>
  </si>
  <si>
    <t>40.7.</t>
  </si>
  <si>
    <t>hudebníci - solisté</t>
  </si>
  <si>
    <t>40.8.</t>
  </si>
  <si>
    <t>hudebníci - orchestr</t>
  </si>
  <si>
    <t>40.9.</t>
  </si>
  <si>
    <t>nájem hudebního studia</t>
  </si>
  <si>
    <t>40.11.</t>
  </si>
  <si>
    <t>nájem zvukového zařízení</t>
  </si>
  <si>
    <t>41.12.</t>
  </si>
  <si>
    <t>obsluha zařízení - posádka</t>
  </si>
  <si>
    <t>40.13.</t>
  </si>
  <si>
    <t>archivní hudba</t>
  </si>
  <si>
    <t>40.14.</t>
  </si>
  <si>
    <t>poplatky OSA, INTERGRAM, SUPRAPHON</t>
  </si>
  <si>
    <t>40.15.</t>
  </si>
  <si>
    <t>41.</t>
  </si>
  <si>
    <t>DELIVERY MATERIÁLY</t>
  </si>
  <si>
    <t>41.1.</t>
  </si>
  <si>
    <t>kopie NFA</t>
  </si>
  <si>
    <t>41.2.</t>
  </si>
  <si>
    <t>kopie koprodukční partneři</t>
  </si>
  <si>
    <t>41.3.</t>
  </si>
  <si>
    <t>DCP mastery koproducenti</t>
  </si>
  <si>
    <t>41.4.</t>
  </si>
  <si>
    <t>mezinárodní MIX pro koproducenty</t>
  </si>
  <si>
    <t>41.5.</t>
  </si>
  <si>
    <t>TV mastery pro ČT a koproducenty</t>
  </si>
  <si>
    <t>41.6.</t>
  </si>
  <si>
    <t>propag. materiály pro koproducenty</t>
  </si>
  <si>
    <t>CELKEM 4. AŽ 41. BEZ POLOŽKY 5.</t>
  </si>
  <si>
    <t>42.</t>
  </si>
  <si>
    <t>REŽIJNÍ NÁKLADY (overheads) (bez položky 5)</t>
  </si>
  <si>
    <t>42.1.</t>
  </si>
  <si>
    <t xml:space="preserve">2,5% - 7,5% z položek 4.až 41. mínus 5 </t>
  </si>
  <si>
    <t>CELKEM 4.AŽ 42. BEZ POLOŽKY 5.</t>
  </si>
  <si>
    <t>43.</t>
  </si>
  <si>
    <t>REZERVA (contingency)</t>
  </si>
  <si>
    <t>43.1.</t>
  </si>
  <si>
    <t xml:space="preserve">5%-10% ze řádku CELKEM </t>
  </si>
  <si>
    <t>44.</t>
  </si>
  <si>
    <t>ZISKOVÁ PŘIRÁŽKA (production fee)</t>
  </si>
  <si>
    <t>44.1.</t>
  </si>
  <si>
    <t>5%-7% ze řádku CELKEM + REZERVA</t>
  </si>
  <si>
    <t>1.-3.</t>
  </si>
  <si>
    <t>NÁKLADY NA PŘÍPRAVU PROJEKTU (VÝVOJ)</t>
  </si>
  <si>
    <t>4.-44.</t>
  </si>
  <si>
    <t>NÁKLADY NA VÝROBU FILMU</t>
  </si>
  <si>
    <t>CELKOVÉ NÁKLADY FILMU (VÝVOJ A VÝROBA)</t>
  </si>
  <si>
    <r>
      <t xml:space="preserve">NÁKLADY NA VÝROBU FILMU
</t>
    </r>
    <r>
      <rPr>
        <sz val="9.5"/>
        <rFont val="Arial"/>
        <family val="2"/>
        <charset val="238"/>
      </rPr>
      <t>musí být v souladu s údaji uvedenými v popisu projektu</t>
    </r>
  </si>
  <si>
    <t>Aproximativní výrobní rozpočet</t>
  </si>
  <si>
    <t>Scénář</t>
  </si>
  <si>
    <t>Akvizice práv</t>
  </si>
  <si>
    <t>Autorské honoráře</t>
  </si>
  <si>
    <t>Development</t>
  </si>
  <si>
    <t>Další práva</t>
  </si>
  <si>
    <t>Śtáb</t>
  </si>
  <si>
    <t>Technologické testy</t>
  </si>
  <si>
    <t>Doprava a cestovné</t>
  </si>
  <si>
    <t>Pronájem techniky</t>
  </si>
  <si>
    <t>Spotřební materiál</t>
  </si>
  <si>
    <t>Služby</t>
  </si>
  <si>
    <t>Prezentace projektu</t>
  </si>
  <si>
    <t>Produkční režie (režijní náklady)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</si>
</sst>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9.5"/>
      <name val="Helvetica"/>
      <family val="2"/>
    </font>
    <font>
      <b/>
      <sz val="9.5"/>
      <name val="Helvetica"/>
      <family val="2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8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/>
      <top style="thin">
        <color theme="2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 applyBorder="1" applyAlignment="1"/>
    <xf numFmtId="0" fontId="3" fillId="2" borderId="0" xfId="1" applyFont="1" applyFill="1" applyAlignment="1"/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/>
    <xf numFmtId="16" fontId="3" fillId="2" borderId="0" xfId="0" applyNumberFormat="1" applyFont="1" applyFill="1" applyBorder="1" applyAlignment="1"/>
    <xf numFmtId="1" fontId="3" fillId="2" borderId="0" xfId="0" applyNumberFormat="1" applyFont="1" applyFill="1" applyBorder="1" applyAlignment="1"/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1" xfId="1" applyFont="1" applyFill="1" applyBorder="1" applyAlignment="1"/>
    <xf numFmtId="0" fontId="2" fillId="2" borderId="1" xfId="1" applyFont="1" applyFill="1" applyBorder="1" applyAlignment="1"/>
    <xf numFmtId="3" fontId="2" fillId="2" borderId="1" xfId="1" applyNumberFormat="1" applyFont="1" applyFill="1" applyBorder="1" applyAlignment="1"/>
    <xf numFmtId="3" fontId="3" fillId="2" borderId="1" xfId="1" applyNumberFormat="1" applyFont="1" applyFill="1" applyBorder="1" applyAlignment="1"/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/>
    <xf numFmtId="0" fontId="6" fillId="2" borderId="0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1" fontId="3" fillId="2" borderId="1" xfId="0" applyNumberFormat="1" applyFont="1" applyFill="1" applyBorder="1" applyAlignment="1"/>
    <xf numFmtId="16" fontId="3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16" fontId="2" fillId="2" borderId="1" xfId="0" applyNumberFormat="1" applyFont="1" applyFill="1" applyBorder="1" applyAlignment="1"/>
    <xf numFmtId="0" fontId="6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</cellXfs>
  <cellStyles count="2">
    <cellStyle name="Normální" xfId="0" builtinId="0"/>
    <cellStyle name="normální_vzorova-kalkulace-animovany-film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1"/>
  <sheetViews>
    <sheetView zoomScaleNormal="100" workbookViewId="0">
      <selection activeCell="E54" sqref="E54"/>
    </sheetView>
  </sheetViews>
  <sheetFormatPr defaultColWidth="11.5703125" defaultRowHeight="12.75" x14ac:dyDescent="0.2"/>
  <cols>
    <col min="1" max="1" width="51.42578125" style="2" bestFit="1" customWidth="1"/>
    <col min="2" max="4" width="11.5703125" style="2" customWidth="1"/>
    <col min="5" max="5" width="13" style="2" customWidth="1"/>
    <col min="6" max="16384" width="11.5703125" style="2"/>
  </cols>
  <sheetData>
    <row r="1" spans="1:20" s="8" customFormat="1" ht="30.75" customHeight="1" x14ac:dyDescent="0.2">
      <c r="A1" s="17" t="s">
        <v>890</v>
      </c>
      <c r="B1" s="17"/>
      <c r="C1" s="17"/>
      <c r="D1" s="17"/>
      <c r="E1" s="17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2.75" customHeight="1" x14ac:dyDescent="0.2">
      <c r="A2" s="10" t="s">
        <v>0</v>
      </c>
      <c r="B2" s="10"/>
      <c r="C2" s="10"/>
      <c r="D2" s="10"/>
      <c r="E2" s="10"/>
    </row>
    <row r="3" spans="1:20" ht="12.75" customHeight="1" x14ac:dyDescent="0.2">
      <c r="A3" s="11" t="s">
        <v>1</v>
      </c>
      <c r="B3" s="10"/>
      <c r="C3" s="10"/>
      <c r="D3" s="10"/>
      <c r="E3" s="11">
        <f>SUM(E23)</f>
        <v>0</v>
      </c>
    </row>
    <row r="4" spans="1:20" ht="12.75" customHeight="1" x14ac:dyDescent="0.2">
      <c r="A4" s="11" t="s">
        <v>2</v>
      </c>
      <c r="B4" s="10"/>
      <c r="C4" s="10"/>
      <c r="D4" s="10"/>
      <c r="E4" s="11">
        <f>SUM(E28)</f>
        <v>0</v>
      </c>
    </row>
    <row r="5" spans="1:20" ht="12.75" customHeight="1" x14ac:dyDescent="0.2">
      <c r="A5" s="11" t="s">
        <v>3</v>
      </c>
      <c r="B5" s="10"/>
      <c r="C5" s="10"/>
      <c r="D5" s="10"/>
      <c r="E5" s="11">
        <f>SUM(E47)</f>
        <v>0</v>
      </c>
    </row>
    <row r="6" spans="1:20" ht="12.75" customHeight="1" x14ac:dyDescent="0.2">
      <c r="A6" s="11" t="s">
        <v>4</v>
      </c>
      <c r="B6" s="11"/>
      <c r="C6" s="11"/>
      <c r="D6" s="11"/>
      <c r="E6" s="12">
        <f>E55</f>
        <v>0</v>
      </c>
    </row>
    <row r="7" spans="1:20" ht="12.75" customHeight="1" x14ac:dyDescent="0.2">
      <c r="A7" s="11" t="s">
        <v>5</v>
      </c>
      <c r="B7" s="11"/>
      <c r="C7" s="11"/>
      <c r="D7" s="11"/>
      <c r="E7" s="12">
        <f>E69</f>
        <v>0</v>
      </c>
    </row>
    <row r="8" spans="1:20" ht="12.75" customHeight="1" x14ac:dyDescent="0.2">
      <c r="A8" s="11" t="s">
        <v>6</v>
      </c>
      <c r="B8" s="11"/>
      <c r="C8" s="11"/>
      <c r="D8" s="12"/>
      <c r="E8" s="12">
        <f>E79</f>
        <v>0</v>
      </c>
    </row>
    <row r="9" spans="1:20" ht="12.75" customHeight="1" x14ac:dyDescent="0.2">
      <c r="A9" s="11" t="s">
        <v>7</v>
      </c>
      <c r="B9" s="11"/>
      <c r="C9" s="11"/>
      <c r="D9" s="12"/>
      <c r="E9" s="12">
        <f>E92</f>
        <v>0</v>
      </c>
    </row>
    <row r="10" spans="1:20" ht="12.75" customHeight="1" x14ac:dyDescent="0.2">
      <c r="A10" s="11" t="s">
        <v>8</v>
      </c>
      <c r="B10" s="11"/>
      <c r="C10" s="11"/>
      <c r="D10" s="11"/>
      <c r="E10" s="12">
        <f>E194</f>
        <v>0</v>
      </c>
    </row>
    <row r="11" spans="1:20" ht="12.75" customHeight="1" x14ac:dyDescent="0.2">
      <c r="A11" s="11" t="s">
        <v>9</v>
      </c>
      <c r="B11" s="11"/>
      <c r="C11" s="11"/>
      <c r="D11" s="11"/>
      <c r="E11" s="12">
        <f>E207</f>
        <v>0</v>
      </c>
    </row>
    <row r="12" spans="1:20" ht="12.75" customHeight="1" x14ac:dyDescent="0.2">
      <c r="A12" s="11" t="s">
        <v>10</v>
      </c>
      <c r="B12" s="11"/>
      <c r="C12" s="11"/>
      <c r="D12" s="11"/>
      <c r="E12" s="12">
        <f>SUM(E229)</f>
        <v>0</v>
      </c>
    </row>
    <row r="13" spans="1:20" ht="12.75" customHeight="1" x14ac:dyDescent="0.2">
      <c r="A13" s="10" t="s">
        <v>11</v>
      </c>
      <c r="B13" s="10"/>
      <c r="C13" s="10"/>
      <c r="D13" s="13"/>
      <c r="E13" s="13">
        <f>SUM(E3:E12)</f>
        <v>0</v>
      </c>
    </row>
    <row r="14" spans="1:20" ht="12.75" customHeight="1" x14ac:dyDescent="0.2">
      <c r="A14" s="10" t="s">
        <v>12</v>
      </c>
      <c r="B14" s="10">
        <v>10</v>
      </c>
      <c r="C14" s="13" t="s">
        <v>13</v>
      </c>
      <c r="D14" s="10"/>
      <c r="E14" s="13">
        <f>E13*B14/100</f>
        <v>0</v>
      </c>
    </row>
    <row r="15" spans="1:20" ht="12.75" customHeight="1" x14ac:dyDescent="0.2">
      <c r="A15" s="10" t="s">
        <v>14</v>
      </c>
      <c r="B15" s="10">
        <v>7</v>
      </c>
      <c r="C15" s="13" t="s">
        <v>13</v>
      </c>
      <c r="D15" s="10"/>
      <c r="E15" s="13">
        <f>E13*B15/100</f>
        <v>0</v>
      </c>
    </row>
    <row r="16" spans="1:20" ht="12.75" customHeight="1" x14ac:dyDescent="0.2">
      <c r="A16" s="10" t="s">
        <v>15</v>
      </c>
      <c r="B16" s="10"/>
      <c r="C16" s="10"/>
      <c r="D16" s="13"/>
      <c r="E16" s="13">
        <f>SUM(E13:E15)</f>
        <v>0</v>
      </c>
    </row>
    <row r="17" spans="1:5" ht="12.75" customHeight="1" x14ac:dyDescent="0.2">
      <c r="A17" s="11" t="s">
        <v>16</v>
      </c>
      <c r="B17" s="10">
        <v>5</v>
      </c>
      <c r="C17" s="10" t="s">
        <v>13</v>
      </c>
      <c r="D17" s="13"/>
      <c r="E17" s="12">
        <f>E16*B17/100</f>
        <v>0</v>
      </c>
    </row>
    <row r="18" spans="1:5" ht="12.75" customHeight="1" x14ac:dyDescent="0.2">
      <c r="A18" s="11" t="s">
        <v>17</v>
      </c>
      <c r="B18" s="11"/>
      <c r="C18" s="11"/>
      <c r="D18" s="12"/>
      <c r="E18" s="12">
        <f>SUM(E16:E17)</f>
        <v>0</v>
      </c>
    </row>
    <row r="19" spans="1:5" ht="12.75" customHeight="1" x14ac:dyDescent="0.2">
      <c r="A19" s="10"/>
      <c r="B19" s="10"/>
      <c r="C19" s="10"/>
      <c r="D19" s="10"/>
      <c r="E19" s="10"/>
    </row>
    <row r="20" spans="1:5" ht="12.75" customHeight="1" x14ac:dyDescent="0.2">
      <c r="A20" s="10"/>
      <c r="B20" s="10"/>
      <c r="C20" s="10"/>
      <c r="D20" s="10"/>
      <c r="E20" s="10"/>
    </row>
    <row r="21" spans="1:5" ht="12.75" customHeight="1" x14ac:dyDescent="0.2">
      <c r="A21" s="10" t="s">
        <v>18</v>
      </c>
      <c r="B21" s="10"/>
      <c r="C21" s="10"/>
      <c r="D21" s="10"/>
      <c r="E21" s="10"/>
    </row>
    <row r="22" spans="1:5" ht="25.5" x14ac:dyDescent="0.2">
      <c r="A22" s="10"/>
      <c r="B22" s="14" t="s">
        <v>19</v>
      </c>
      <c r="C22" s="14" t="s">
        <v>20</v>
      </c>
      <c r="D22" s="15" t="s">
        <v>21</v>
      </c>
      <c r="E22" s="14" t="s">
        <v>22</v>
      </c>
    </row>
    <row r="23" spans="1:5" ht="12.75" customHeight="1" x14ac:dyDescent="0.2">
      <c r="A23" s="11" t="s">
        <v>23</v>
      </c>
      <c r="B23" s="10"/>
      <c r="C23" s="10"/>
      <c r="D23" s="13"/>
      <c r="E23" s="11">
        <f>SUM(E24:E26)</f>
        <v>0</v>
      </c>
    </row>
    <row r="24" spans="1:5" ht="12.75" customHeight="1" x14ac:dyDescent="0.2">
      <c r="A24" s="10" t="s">
        <v>24</v>
      </c>
      <c r="B24" s="10"/>
      <c r="C24" s="10"/>
      <c r="D24" s="13"/>
      <c r="E24" s="10"/>
    </row>
    <row r="25" spans="1:5" ht="12.75" customHeight="1" x14ac:dyDescent="0.2">
      <c r="A25" s="10" t="s">
        <v>25</v>
      </c>
      <c r="B25" s="10"/>
      <c r="C25" s="10"/>
      <c r="D25" s="13"/>
      <c r="E25" s="10"/>
    </row>
    <row r="26" spans="1:5" ht="12.75" customHeight="1" x14ac:dyDescent="0.2">
      <c r="A26" s="10" t="s">
        <v>26</v>
      </c>
      <c r="B26" s="10"/>
      <c r="C26" s="10"/>
      <c r="D26" s="13"/>
      <c r="E26" s="10"/>
    </row>
    <row r="27" spans="1:5" ht="12.75" customHeight="1" x14ac:dyDescent="0.2">
      <c r="A27" s="10"/>
      <c r="B27" s="10"/>
      <c r="C27" s="10"/>
      <c r="D27" s="13"/>
      <c r="E27" s="10"/>
    </row>
    <row r="28" spans="1:5" ht="12.75" customHeight="1" x14ac:dyDescent="0.2">
      <c r="A28" s="11" t="s">
        <v>2</v>
      </c>
      <c r="B28" s="10"/>
      <c r="C28" s="10"/>
      <c r="D28" s="10"/>
      <c r="E28" s="11">
        <f>SUM(E29:E45)</f>
        <v>0</v>
      </c>
    </row>
    <row r="29" spans="1:5" ht="12.75" customHeight="1" x14ac:dyDescent="0.2">
      <c r="A29" s="10" t="s">
        <v>27</v>
      </c>
      <c r="B29" s="10"/>
      <c r="C29" s="10"/>
      <c r="D29" s="13"/>
      <c r="E29" s="10"/>
    </row>
    <row r="30" spans="1:5" ht="12.75" customHeight="1" x14ac:dyDescent="0.2">
      <c r="A30" s="10" t="s">
        <v>28</v>
      </c>
      <c r="B30" s="10"/>
      <c r="C30" s="10"/>
      <c r="D30" s="13"/>
      <c r="E30" s="10"/>
    </row>
    <row r="31" spans="1:5" ht="12.75" customHeight="1" x14ac:dyDescent="0.2">
      <c r="A31" s="10" t="s">
        <v>29</v>
      </c>
      <c r="B31" s="10"/>
      <c r="C31" s="10"/>
      <c r="D31" s="13"/>
      <c r="E31" s="10"/>
    </row>
    <row r="32" spans="1:5" ht="12.75" customHeight="1" x14ac:dyDescent="0.2">
      <c r="A32" s="10" t="s">
        <v>30</v>
      </c>
      <c r="B32" s="10"/>
      <c r="C32" s="10"/>
      <c r="D32" s="13"/>
      <c r="E32" s="10"/>
    </row>
    <row r="33" spans="1:5" ht="12.75" customHeight="1" x14ac:dyDescent="0.2">
      <c r="A33" s="10" t="s">
        <v>31</v>
      </c>
      <c r="B33" s="10"/>
      <c r="C33" s="10"/>
      <c r="D33" s="13"/>
      <c r="E33" s="10"/>
    </row>
    <row r="34" spans="1:5" ht="12.75" customHeight="1" x14ac:dyDescent="0.2">
      <c r="A34" s="10" t="s">
        <v>32</v>
      </c>
      <c r="B34" s="10"/>
      <c r="C34" s="10"/>
      <c r="D34" s="13"/>
      <c r="E34" s="10"/>
    </row>
    <row r="35" spans="1:5" ht="12.75" customHeight="1" x14ac:dyDescent="0.2">
      <c r="A35" s="10" t="s">
        <v>33</v>
      </c>
      <c r="B35" s="10"/>
      <c r="C35" s="10"/>
      <c r="D35" s="13"/>
      <c r="E35" s="10"/>
    </row>
    <row r="36" spans="1:5" ht="12.75" customHeight="1" x14ac:dyDescent="0.2">
      <c r="A36" s="10" t="s">
        <v>34</v>
      </c>
      <c r="B36" s="10"/>
      <c r="C36" s="10"/>
      <c r="D36" s="13"/>
      <c r="E36" s="10"/>
    </row>
    <row r="37" spans="1:5" ht="12.75" customHeight="1" x14ac:dyDescent="0.2">
      <c r="A37" s="10" t="s">
        <v>35</v>
      </c>
      <c r="B37" s="10"/>
      <c r="C37" s="10"/>
      <c r="D37" s="13"/>
      <c r="E37" s="10"/>
    </row>
    <row r="38" spans="1:5" ht="12.75" customHeight="1" x14ac:dyDescent="0.2">
      <c r="A38" s="10" t="s">
        <v>36</v>
      </c>
      <c r="B38" s="10"/>
      <c r="C38" s="10"/>
      <c r="D38" s="13"/>
      <c r="E38" s="10"/>
    </row>
    <row r="39" spans="1:5" ht="12.75" customHeight="1" x14ac:dyDescent="0.2">
      <c r="A39" s="10" t="s">
        <v>37</v>
      </c>
      <c r="B39" s="10"/>
      <c r="C39" s="10"/>
      <c r="D39" s="13"/>
      <c r="E39" s="10"/>
    </row>
    <row r="40" spans="1:5" ht="12.75" customHeight="1" x14ac:dyDescent="0.2">
      <c r="A40" s="10" t="s">
        <v>38</v>
      </c>
      <c r="B40" s="10"/>
      <c r="C40" s="10"/>
      <c r="D40" s="13"/>
      <c r="E40" s="10"/>
    </row>
    <row r="41" spans="1:5" ht="12.75" customHeight="1" x14ac:dyDescent="0.2">
      <c r="A41" s="10" t="s">
        <v>39</v>
      </c>
      <c r="B41" s="10"/>
      <c r="C41" s="10"/>
      <c r="D41" s="13"/>
      <c r="E41" s="10"/>
    </row>
    <row r="42" spans="1:5" ht="12.75" customHeight="1" x14ac:dyDescent="0.2">
      <c r="A42" s="10" t="s">
        <v>40</v>
      </c>
      <c r="B42" s="10"/>
      <c r="C42" s="10"/>
      <c r="D42" s="13"/>
      <c r="E42" s="10"/>
    </row>
    <row r="43" spans="1:5" ht="12.75" customHeight="1" x14ac:dyDescent="0.2">
      <c r="A43" s="10" t="s">
        <v>41</v>
      </c>
      <c r="B43" s="10"/>
      <c r="C43" s="10"/>
      <c r="D43" s="13"/>
      <c r="E43" s="10"/>
    </row>
    <row r="44" spans="1:5" ht="12.75" customHeight="1" x14ac:dyDescent="0.2">
      <c r="A44" s="10" t="s">
        <v>42</v>
      </c>
      <c r="B44" s="10"/>
      <c r="C44" s="10"/>
      <c r="D44" s="13"/>
      <c r="E44" s="10"/>
    </row>
    <row r="45" spans="1:5" ht="12.75" customHeight="1" x14ac:dyDescent="0.2">
      <c r="A45" s="10" t="s">
        <v>43</v>
      </c>
      <c r="B45" s="10"/>
      <c r="C45" s="10"/>
      <c r="D45" s="13"/>
      <c r="E45" s="10"/>
    </row>
    <row r="46" spans="1:5" ht="12.75" customHeight="1" x14ac:dyDescent="0.2">
      <c r="A46" s="10"/>
      <c r="B46" s="10"/>
      <c r="C46" s="10"/>
      <c r="D46" s="13"/>
      <c r="E46" s="10"/>
    </row>
    <row r="47" spans="1:5" ht="12.75" customHeight="1" x14ac:dyDescent="0.2">
      <c r="A47" s="11" t="s">
        <v>3</v>
      </c>
      <c r="B47" s="10"/>
      <c r="C47" s="10"/>
      <c r="D47" s="10"/>
      <c r="E47" s="11">
        <f>SUM(E48:E53)</f>
        <v>0</v>
      </c>
    </row>
    <row r="48" spans="1:5" ht="12.75" customHeight="1" x14ac:dyDescent="0.2">
      <c r="A48" s="10" t="s">
        <v>44</v>
      </c>
      <c r="B48" s="10"/>
      <c r="C48" s="10"/>
      <c r="D48" s="13"/>
      <c r="E48" s="10"/>
    </row>
    <row r="49" spans="1:5" ht="12.75" customHeight="1" x14ac:dyDescent="0.2">
      <c r="A49" s="10" t="s">
        <v>45</v>
      </c>
      <c r="B49" s="10"/>
      <c r="C49" s="10"/>
      <c r="D49" s="13"/>
      <c r="E49" s="10"/>
    </row>
    <row r="50" spans="1:5" ht="12.75" customHeight="1" x14ac:dyDescent="0.2">
      <c r="A50" s="10" t="s">
        <v>46</v>
      </c>
      <c r="B50" s="10"/>
      <c r="C50" s="10"/>
      <c r="D50" s="13"/>
      <c r="E50" s="10"/>
    </row>
    <row r="51" spans="1:5" ht="12.75" customHeight="1" x14ac:dyDescent="0.2">
      <c r="A51" s="10" t="s">
        <v>47</v>
      </c>
      <c r="B51" s="10"/>
      <c r="C51" s="10"/>
      <c r="D51" s="13"/>
      <c r="E51" s="10"/>
    </row>
    <row r="52" spans="1:5" ht="12.75" customHeight="1" x14ac:dyDescent="0.2">
      <c r="A52" s="10" t="s">
        <v>48</v>
      </c>
      <c r="B52" s="10"/>
      <c r="C52" s="10"/>
      <c r="D52" s="13"/>
      <c r="E52" s="10"/>
    </row>
    <row r="53" spans="1:5" ht="12.75" customHeight="1" x14ac:dyDescent="0.2">
      <c r="A53" s="10" t="s">
        <v>49</v>
      </c>
      <c r="B53" s="10"/>
      <c r="C53" s="10"/>
      <c r="D53" s="13"/>
      <c r="E53" s="10"/>
    </row>
    <row r="54" spans="1:5" ht="12.75" customHeight="1" x14ac:dyDescent="0.2">
      <c r="A54" s="10"/>
      <c r="B54" s="10"/>
      <c r="C54" s="10"/>
      <c r="D54" s="13"/>
      <c r="E54" s="10"/>
    </row>
    <row r="55" spans="1:5" ht="12.75" customHeight="1" x14ac:dyDescent="0.2">
      <c r="A55" s="11" t="s">
        <v>4</v>
      </c>
      <c r="B55" s="11"/>
      <c r="C55" s="11"/>
      <c r="D55" s="11"/>
      <c r="E55" s="12">
        <f>SUM(E56:E67)</f>
        <v>0</v>
      </c>
    </row>
    <row r="56" spans="1:5" ht="12.75" customHeight="1" x14ac:dyDescent="0.2">
      <c r="A56" s="10" t="s">
        <v>25</v>
      </c>
      <c r="B56" s="10"/>
      <c r="C56" s="10"/>
      <c r="D56" s="16"/>
      <c r="E56" s="13"/>
    </row>
    <row r="57" spans="1:5" ht="12.75" customHeight="1" x14ac:dyDescent="0.2">
      <c r="A57" s="10" t="s">
        <v>50</v>
      </c>
      <c r="B57" s="10"/>
      <c r="C57" s="10"/>
      <c r="D57" s="16"/>
      <c r="E57" s="13"/>
    </row>
    <row r="58" spans="1:5" ht="12.75" customHeight="1" x14ac:dyDescent="0.2">
      <c r="A58" s="10" t="s">
        <v>51</v>
      </c>
      <c r="B58" s="10"/>
      <c r="C58" s="10"/>
      <c r="D58" s="16"/>
      <c r="E58" s="13"/>
    </row>
    <row r="59" spans="1:5" ht="12.75" customHeight="1" x14ac:dyDescent="0.2">
      <c r="A59" s="10" t="s">
        <v>30</v>
      </c>
      <c r="B59" s="10"/>
      <c r="C59" s="10"/>
      <c r="D59" s="16"/>
      <c r="E59" s="13"/>
    </row>
    <row r="60" spans="1:5" ht="12.75" customHeight="1" x14ac:dyDescent="0.2">
      <c r="A60" s="10" t="s">
        <v>29</v>
      </c>
      <c r="B60" s="10"/>
      <c r="C60" s="10"/>
      <c r="D60" s="16"/>
      <c r="E60" s="13"/>
    </row>
    <row r="61" spans="1:5" ht="12.75" customHeight="1" x14ac:dyDescent="0.2">
      <c r="A61" s="10" t="s">
        <v>52</v>
      </c>
      <c r="B61" s="10"/>
      <c r="C61" s="10"/>
      <c r="D61" s="16"/>
      <c r="E61" s="13"/>
    </row>
    <row r="62" spans="1:5" ht="12.75" customHeight="1" x14ac:dyDescent="0.2">
      <c r="A62" s="10" t="s">
        <v>53</v>
      </c>
      <c r="B62" s="10"/>
      <c r="C62" s="10"/>
      <c r="D62" s="16"/>
      <c r="E62" s="13"/>
    </row>
    <row r="63" spans="1:5" ht="12.75" customHeight="1" x14ac:dyDescent="0.2">
      <c r="A63" s="10" t="s">
        <v>33</v>
      </c>
      <c r="B63" s="10"/>
      <c r="C63" s="10"/>
      <c r="D63" s="16"/>
      <c r="E63" s="13"/>
    </row>
    <row r="64" spans="1:5" ht="12.75" customHeight="1" x14ac:dyDescent="0.2">
      <c r="A64" s="10" t="s">
        <v>54</v>
      </c>
      <c r="B64" s="10"/>
      <c r="C64" s="10"/>
      <c r="D64" s="10"/>
      <c r="E64" s="13"/>
    </row>
    <row r="65" spans="1:5" ht="12.75" customHeight="1" x14ac:dyDescent="0.2">
      <c r="A65" s="10" t="s">
        <v>55</v>
      </c>
      <c r="B65" s="10"/>
      <c r="C65" s="10"/>
      <c r="D65" s="10"/>
      <c r="E65" s="13"/>
    </row>
    <row r="66" spans="1:5" ht="12.75" customHeight="1" x14ac:dyDescent="0.2">
      <c r="A66" s="10" t="s">
        <v>56</v>
      </c>
      <c r="B66" s="10"/>
      <c r="C66" s="10"/>
      <c r="D66" s="16"/>
      <c r="E66" s="13"/>
    </row>
    <row r="67" spans="1:5" ht="12.75" customHeight="1" x14ac:dyDescent="0.2">
      <c r="A67" s="10" t="s">
        <v>37</v>
      </c>
      <c r="B67" s="10"/>
      <c r="C67" s="10"/>
      <c r="D67" s="10"/>
      <c r="E67" s="13"/>
    </row>
    <row r="68" spans="1:5" ht="12.75" customHeight="1" x14ac:dyDescent="0.2">
      <c r="A68" s="10"/>
      <c r="B68" s="10"/>
      <c r="C68" s="10"/>
      <c r="D68" s="10"/>
      <c r="E68" s="13"/>
    </row>
    <row r="69" spans="1:5" ht="12.75" customHeight="1" x14ac:dyDescent="0.2">
      <c r="A69" s="11" t="s">
        <v>5</v>
      </c>
      <c r="B69" s="11"/>
      <c r="C69" s="11"/>
      <c r="D69" s="11"/>
      <c r="E69" s="12">
        <f>SUM(E70:E77)</f>
        <v>0</v>
      </c>
    </row>
    <row r="70" spans="1:5" ht="12.75" customHeight="1" x14ac:dyDescent="0.2">
      <c r="A70" s="10" t="s">
        <v>57</v>
      </c>
      <c r="B70" s="10"/>
      <c r="C70" s="10"/>
      <c r="D70" s="10"/>
      <c r="E70" s="13"/>
    </row>
    <row r="71" spans="1:5" ht="12.75" customHeight="1" x14ac:dyDescent="0.2">
      <c r="A71" s="10" t="s">
        <v>58</v>
      </c>
      <c r="B71" s="10"/>
      <c r="C71" s="10"/>
      <c r="D71" s="10"/>
      <c r="E71" s="13"/>
    </row>
    <row r="72" spans="1:5" ht="12.75" customHeight="1" x14ac:dyDescent="0.2">
      <c r="A72" s="10" t="s">
        <v>44</v>
      </c>
      <c r="B72" s="10"/>
      <c r="C72" s="10"/>
      <c r="D72" s="10"/>
      <c r="E72" s="13"/>
    </row>
    <row r="73" spans="1:5" ht="12.75" customHeight="1" x14ac:dyDescent="0.2">
      <c r="A73" s="10" t="s">
        <v>59</v>
      </c>
      <c r="B73" s="10"/>
      <c r="C73" s="10"/>
      <c r="D73" s="10"/>
      <c r="E73" s="13"/>
    </row>
    <row r="74" spans="1:5" ht="12.75" customHeight="1" x14ac:dyDescent="0.2">
      <c r="A74" s="10" t="s">
        <v>60</v>
      </c>
      <c r="B74" s="10"/>
      <c r="C74" s="10"/>
      <c r="D74" s="10"/>
      <c r="E74" s="13"/>
    </row>
    <row r="75" spans="1:5" ht="12.75" customHeight="1" x14ac:dyDescent="0.2">
      <c r="A75" s="10" t="s">
        <v>61</v>
      </c>
      <c r="B75" s="10"/>
      <c r="C75" s="10"/>
      <c r="D75" s="10"/>
      <c r="E75" s="13"/>
    </row>
    <row r="76" spans="1:5" ht="12.75" customHeight="1" x14ac:dyDescent="0.2">
      <c r="A76" s="10" t="s">
        <v>62</v>
      </c>
      <c r="B76" s="10"/>
      <c r="C76" s="10"/>
      <c r="D76" s="10"/>
      <c r="E76" s="13"/>
    </row>
    <row r="77" spans="1:5" ht="12.75" customHeight="1" x14ac:dyDescent="0.2">
      <c r="A77" s="10" t="s">
        <v>45</v>
      </c>
      <c r="B77" s="10"/>
      <c r="C77" s="10"/>
      <c r="D77" s="10"/>
      <c r="E77" s="13"/>
    </row>
    <row r="78" spans="1:5" ht="12.75" customHeight="1" x14ac:dyDescent="0.2">
      <c r="A78" s="10"/>
      <c r="B78" s="16"/>
      <c r="C78" s="16"/>
      <c r="D78" s="13"/>
      <c r="E78" s="10"/>
    </row>
    <row r="79" spans="1:5" ht="12.75" customHeight="1" x14ac:dyDescent="0.2">
      <c r="A79" s="11" t="s">
        <v>6</v>
      </c>
      <c r="B79" s="11"/>
      <c r="C79" s="11"/>
      <c r="D79" s="12"/>
      <c r="E79" s="12">
        <f>E80+E86</f>
        <v>0</v>
      </c>
    </row>
    <row r="80" spans="1:5" ht="12.75" customHeight="1" x14ac:dyDescent="0.2">
      <c r="A80" s="11" t="s">
        <v>63</v>
      </c>
      <c r="B80" s="11"/>
      <c r="C80" s="11"/>
      <c r="D80" s="11"/>
      <c r="E80" s="12">
        <f>SUM(E81:E85)</f>
        <v>0</v>
      </c>
    </row>
    <row r="81" spans="1:5" ht="12.75" customHeight="1" x14ac:dyDescent="0.2">
      <c r="A81" s="10" t="s">
        <v>64</v>
      </c>
      <c r="B81" s="10"/>
      <c r="C81" s="10"/>
      <c r="D81" s="16"/>
      <c r="E81" s="13"/>
    </row>
    <row r="82" spans="1:5" ht="12.75" customHeight="1" x14ac:dyDescent="0.2">
      <c r="A82" s="10" t="s">
        <v>65</v>
      </c>
      <c r="B82" s="10"/>
      <c r="C82" s="10"/>
      <c r="D82" s="16"/>
      <c r="E82" s="13"/>
    </row>
    <row r="83" spans="1:5" ht="12.75" customHeight="1" x14ac:dyDescent="0.2">
      <c r="A83" s="10" t="s">
        <v>66</v>
      </c>
      <c r="B83" s="10"/>
      <c r="C83" s="10"/>
      <c r="D83" s="16"/>
      <c r="E83" s="13"/>
    </row>
    <row r="84" spans="1:5" ht="12.75" customHeight="1" x14ac:dyDescent="0.2">
      <c r="A84" s="10" t="s">
        <v>56</v>
      </c>
      <c r="B84" s="10"/>
      <c r="C84" s="10"/>
      <c r="D84" s="13"/>
      <c r="E84" s="13"/>
    </row>
    <row r="85" spans="1:5" ht="12.75" customHeight="1" x14ac:dyDescent="0.2">
      <c r="A85" s="10" t="s">
        <v>67</v>
      </c>
      <c r="B85" s="10"/>
      <c r="C85" s="10"/>
      <c r="D85" s="10"/>
      <c r="E85" s="13"/>
    </row>
    <row r="86" spans="1:5" ht="12.75" customHeight="1" x14ac:dyDescent="0.2">
      <c r="A86" s="11" t="s">
        <v>68</v>
      </c>
      <c r="B86" s="11"/>
      <c r="C86" s="11"/>
      <c r="D86" s="11"/>
      <c r="E86" s="12">
        <f>SUM(E87:E89)</f>
        <v>0</v>
      </c>
    </row>
    <row r="87" spans="1:5" ht="12.75" customHeight="1" x14ac:dyDescent="0.2">
      <c r="A87" s="10" t="s">
        <v>69</v>
      </c>
      <c r="B87" s="10"/>
      <c r="C87" s="10"/>
      <c r="D87" s="10"/>
      <c r="E87" s="13"/>
    </row>
    <row r="88" spans="1:5" ht="12.75" customHeight="1" x14ac:dyDescent="0.2">
      <c r="A88" s="10" t="s">
        <v>70</v>
      </c>
      <c r="B88" s="10"/>
      <c r="C88" s="10"/>
      <c r="D88" s="10"/>
      <c r="E88" s="13"/>
    </row>
    <row r="89" spans="1:5" ht="12.75" customHeight="1" x14ac:dyDescent="0.2">
      <c r="A89" s="10" t="s">
        <v>71</v>
      </c>
      <c r="B89" s="10"/>
      <c r="C89" s="10"/>
      <c r="D89" s="10"/>
      <c r="E89" s="13"/>
    </row>
    <row r="90" spans="1:5" ht="12.75" customHeight="1" x14ac:dyDescent="0.2">
      <c r="A90" s="10" t="s">
        <v>72</v>
      </c>
      <c r="B90" s="10"/>
      <c r="C90" s="10"/>
      <c r="D90" s="13"/>
      <c r="E90" s="10"/>
    </row>
    <row r="91" spans="1:5" ht="12.75" customHeight="1" x14ac:dyDescent="0.2">
      <c r="A91" s="10"/>
      <c r="B91" s="10"/>
      <c r="C91" s="10"/>
      <c r="D91" s="13"/>
      <c r="E91" s="13"/>
    </row>
    <row r="92" spans="1:5" ht="12.75" customHeight="1" x14ac:dyDescent="0.2">
      <c r="A92" s="11" t="s">
        <v>7</v>
      </c>
      <c r="B92" s="11"/>
      <c r="C92" s="11"/>
      <c r="D92" s="12"/>
      <c r="E92" s="12">
        <f>E93+E113+E139+E171</f>
        <v>0</v>
      </c>
    </row>
    <row r="93" spans="1:5" ht="12.75" customHeight="1" x14ac:dyDescent="0.2">
      <c r="A93" s="11" t="s">
        <v>73</v>
      </c>
      <c r="B93" s="11"/>
      <c r="C93" s="11"/>
      <c r="D93" s="11"/>
      <c r="E93" s="12">
        <f>SUM(E94+E105)</f>
        <v>0</v>
      </c>
    </row>
    <row r="94" spans="1:5" ht="12.75" customHeight="1" x14ac:dyDescent="0.2">
      <c r="A94" s="11" t="s">
        <v>63</v>
      </c>
      <c r="B94" s="10"/>
      <c r="C94" s="10"/>
      <c r="D94" s="16"/>
      <c r="E94" s="12">
        <f>SUM(E95:E104)</f>
        <v>0</v>
      </c>
    </row>
    <row r="95" spans="1:5" ht="12.75" customHeight="1" x14ac:dyDescent="0.2">
      <c r="A95" s="10" t="s">
        <v>74</v>
      </c>
      <c r="B95" s="10"/>
      <c r="C95" s="10"/>
      <c r="D95" s="16"/>
      <c r="E95" s="13"/>
    </row>
    <row r="96" spans="1:5" ht="12.75" customHeight="1" x14ac:dyDescent="0.2">
      <c r="A96" s="10" t="s">
        <v>75</v>
      </c>
      <c r="B96" s="10"/>
      <c r="C96" s="10"/>
      <c r="D96" s="16"/>
      <c r="E96" s="13"/>
    </row>
    <row r="97" spans="1:5" ht="12.75" customHeight="1" x14ac:dyDescent="0.2">
      <c r="A97" s="10" t="s">
        <v>76</v>
      </c>
      <c r="B97" s="10"/>
      <c r="C97" s="10"/>
      <c r="D97" s="13"/>
      <c r="E97" s="13"/>
    </row>
    <row r="98" spans="1:5" ht="12.75" customHeight="1" x14ac:dyDescent="0.2">
      <c r="A98" s="10" t="s">
        <v>77</v>
      </c>
      <c r="B98" s="10"/>
      <c r="C98" s="10"/>
      <c r="D98" s="13"/>
      <c r="E98" s="13"/>
    </row>
    <row r="99" spans="1:5" ht="12.75" customHeight="1" x14ac:dyDescent="0.2">
      <c r="A99" s="10" t="s">
        <v>39</v>
      </c>
      <c r="B99" s="10"/>
      <c r="C99" s="10"/>
      <c r="D99" s="13"/>
      <c r="E99" s="13"/>
    </row>
    <row r="100" spans="1:5" ht="12.75" customHeight="1" x14ac:dyDescent="0.2">
      <c r="A100" s="10" t="s">
        <v>78</v>
      </c>
      <c r="B100" s="10"/>
      <c r="C100" s="10"/>
      <c r="D100" s="16"/>
      <c r="E100" s="13"/>
    </row>
    <row r="101" spans="1:5" ht="12.75" customHeight="1" x14ac:dyDescent="0.2">
      <c r="A101" s="10" t="s">
        <v>79</v>
      </c>
      <c r="B101" s="10"/>
      <c r="C101" s="10"/>
      <c r="D101" s="16"/>
      <c r="E101" s="13"/>
    </row>
    <row r="102" spans="1:5" ht="12.75" customHeight="1" x14ac:dyDescent="0.2">
      <c r="A102" s="10" t="s">
        <v>80</v>
      </c>
      <c r="B102" s="10"/>
      <c r="C102" s="10"/>
      <c r="D102" s="16"/>
      <c r="E102" s="13"/>
    </row>
    <row r="103" spans="1:5" ht="12.75" customHeight="1" x14ac:dyDescent="0.2">
      <c r="A103" s="10" t="s">
        <v>67</v>
      </c>
      <c r="B103" s="10"/>
      <c r="C103" s="10"/>
      <c r="D103" s="13"/>
      <c r="E103" s="13"/>
    </row>
    <row r="104" spans="1:5" ht="12.75" customHeight="1" x14ac:dyDescent="0.2">
      <c r="A104" s="10" t="s">
        <v>81</v>
      </c>
      <c r="B104" s="10"/>
      <c r="C104" s="10"/>
      <c r="D104" s="13"/>
      <c r="E104" s="13"/>
    </row>
    <row r="105" spans="1:5" ht="12.75" customHeight="1" x14ac:dyDescent="0.2">
      <c r="A105" s="11" t="s">
        <v>82</v>
      </c>
      <c r="B105" s="10"/>
      <c r="C105" s="10"/>
      <c r="D105" s="13"/>
      <c r="E105" s="12">
        <f>SUM(E106:E111)</f>
        <v>0</v>
      </c>
    </row>
    <row r="106" spans="1:5" ht="12.75" customHeight="1" x14ac:dyDescent="0.2">
      <c r="A106" s="10" t="s">
        <v>83</v>
      </c>
      <c r="B106" s="10"/>
      <c r="C106" s="10"/>
      <c r="D106" s="13"/>
      <c r="E106" s="13"/>
    </row>
    <row r="107" spans="1:5" ht="12.75" customHeight="1" x14ac:dyDescent="0.2">
      <c r="A107" s="10" t="s">
        <v>84</v>
      </c>
      <c r="B107" s="10"/>
      <c r="C107" s="10"/>
      <c r="D107" s="13"/>
      <c r="E107" s="13"/>
    </row>
    <row r="108" spans="1:5" ht="12.75" customHeight="1" x14ac:dyDescent="0.2">
      <c r="A108" s="10" t="s">
        <v>85</v>
      </c>
      <c r="B108" s="10"/>
      <c r="C108" s="10"/>
      <c r="D108" s="13"/>
      <c r="E108" s="13"/>
    </row>
    <row r="109" spans="1:5" ht="12.75" customHeight="1" x14ac:dyDescent="0.2">
      <c r="A109" s="10" t="s">
        <v>86</v>
      </c>
      <c r="B109" s="10"/>
      <c r="C109" s="10"/>
      <c r="D109" s="13"/>
      <c r="E109" s="13"/>
    </row>
    <row r="110" spans="1:5" ht="12.75" customHeight="1" x14ac:dyDescent="0.2">
      <c r="A110" s="10" t="s">
        <v>46</v>
      </c>
      <c r="B110" s="10"/>
      <c r="C110" s="10"/>
      <c r="D110" s="13"/>
      <c r="E110" s="13"/>
    </row>
    <row r="111" spans="1:5" ht="12.75" customHeight="1" x14ac:dyDescent="0.2">
      <c r="A111" s="10" t="s">
        <v>87</v>
      </c>
      <c r="B111" s="10"/>
      <c r="C111" s="10"/>
      <c r="D111" s="16"/>
      <c r="E111" s="13"/>
    </row>
    <row r="112" spans="1:5" ht="12.75" customHeight="1" x14ac:dyDescent="0.2">
      <c r="A112" s="10"/>
      <c r="B112" s="10"/>
      <c r="C112" s="10"/>
      <c r="D112" s="16"/>
      <c r="E112" s="13"/>
    </row>
    <row r="113" spans="1:5" ht="12.75" customHeight="1" x14ac:dyDescent="0.2">
      <c r="A113" s="11" t="s">
        <v>88</v>
      </c>
      <c r="B113" s="11"/>
      <c r="C113" s="11"/>
      <c r="D113" s="11"/>
      <c r="E113" s="12">
        <f>SUM(E114+E126)</f>
        <v>0</v>
      </c>
    </row>
    <row r="114" spans="1:5" ht="12.75" customHeight="1" x14ac:dyDescent="0.2">
      <c r="A114" s="11" t="s">
        <v>63</v>
      </c>
      <c r="B114" s="10"/>
      <c r="C114" s="10"/>
      <c r="D114" s="16"/>
      <c r="E114" s="12">
        <f>SUM(E115:E125)</f>
        <v>0</v>
      </c>
    </row>
    <row r="115" spans="1:5" ht="12.75" customHeight="1" x14ac:dyDescent="0.2">
      <c r="A115" s="10" t="s">
        <v>89</v>
      </c>
      <c r="B115" s="10"/>
      <c r="C115" s="10"/>
      <c r="D115" s="13"/>
      <c r="E115" s="13"/>
    </row>
    <row r="116" spans="1:5" ht="12.75" customHeight="1" x14ac:dyDescent="0.2">
      <c r="A116" s="10" t="s">
        <v>90</v>
      </c>
      <c r="B116" s="10"/>
      <c r="C116" s="10"/>
      <c r="D116" s="13"/>
      <c r="E116" s="13"/>
    </row>
    <row r="117" spans="1:5" ht="12.75" customHeight="1" x14ac:dyDescent="0.2">
      <c r="A117" s="10" t="s">
        <v>91</v>
      </c>
      <c r="B117" s="10"/>
      <c r="C117" s="10"/>
      <c r="D117" s="13"/>
      <c r="E117" s="13"/>
    </row>
    <row r="118" spans="1:5" ht="12.75" customHeight="1" x14ac:dyDescent="0.2">
      <c r="A118" s="10" t="s">
        <v>92</v>
      </c>
      <c r="B118" s="10"/>
      <c r="C118" s="10"/>
      <c r="D118" s="13"/>
      <c r="E118" s="13"/>
    </row>
    <row r="119" spans="1:5" ht="12.75" customHeight="1" x14ac:dyDescent="0.2">
      <c r="A119" s="10" t="s">
        <v>93</v>
      </c>
      <c r="B119" s="10"/>
      <c r="C119" s="10"/>
      <c r="D119" s="13"/>
      <c r="E119" s="13"/>
    </row>
    <row r="120" spans="1:5" ht="12.75" customHeight="1" x14ac:dyDescent="0.2">
      <c r="A120" s="10" t="s">
        <v>94</v>
      </c>
      <c r="B120" s="10"/>
      <c r="C120" s="10"/>
      <c r="D120" s="13"/>
      <c r="E120" s="13"/>
    </row>
    <row r="121" spans="1:5" ht="12.75" customHeight="1" x14ac:dyDescent="0.2">
      <c r="A121" s="10" t="s">
        <v>95</v>
      </c>
      <c r="B121" s="10"/>
      <c r="C121" s="10"/>
      <c r="D121" s="13"/>
      <c r="E121" s="13"/>
    </row>
    <row r="122" spans="1:5" ht="12.75" customHeight="1" x14ac:dyDescent="0.2">
      <c r="A122" s="10" t="s">
        <v>96</v>
      </c>
      <c r="B122" s="10"/>
      <c r="C122" s="10"/>
      <c r="D122" s="16"/>
      <c r="E122" s="13"/>
    </row>
    <row r="123" spans="1:5" ht="12.75" customHeight="1" x14ac:dyDescent="0.2">
      <c r="A123" s="10" t="s">
        <v>97</v>
      </c>
      <c r="B123" s="10"/>
      <c r="C123" s="10"/>
      <c r="D123" s="13"/>
      <c r="E123" s="13"/>
    </row>
    <row r="124" spans="1:5" ht="12.75" customHeight="1" x14ac:dyDescent="0.2">
      <c r="A124" s="10" t="s">
        <v>98</v>
      </c>
      <c r="B124" s="10"/>
      <c r="C124" s="10"/>
      <c r="D124" s="13"/>
      <c r="E124" s="13"/>
    </row>
    <row r="125" spans="1:5" ht="12.75" customHeight="1" x14ac:dyDescent="0.2">
      <c r="A125" s="10" t="s">
        <v>53</v>
      </c>
      <c r="B125" s="10"/>
      <c r="C125" s="10"/>
      <c r="D125" s="13"/>
      <c r="E125" s="13"/>
    </row>
    <row r="126" spans="1:5" ht="12.75" customHeight="1" x14ac:dyDescent="0.2">
      <c r="A126" s="11" t="s">
        <v>82</v>
      </c>
      <c r="B126" s="11"/>
      <c r="C126" s="11"/>
      <c r="D126" s="16"/>
      <c r="E126" s="12">
        <f>SUM(E127:E137)</f>
        <v>0</v>
      </c>
    </row>
    <row r="127" spans="1:5" ht="12.75" customHeight="1" x14ac:dyDescent="0.2">
      <c r="A127" s="10" t="s">
        <v>99</v>
      </c>
      <c r="B127" s="10"/>
      <c r="C127" s="10"/>
      <c r="D127" s="13"/>
      <c r="E127" s="13"/>
    </row>
    <row r="128" spans="1:5" ht="12.75" customHeight="1" x14ac:dyDescent="0.2">
      <c r="A128" s="10" t="s">
        <v>100</v>
      </c>
      <c r="B128" s="10"/>
      <c r="C128" s="10"/>
      <c r="D128" s="13"/>
      <c r="E128" s="13"/>
    </row>
    <row r="129" spans="1:5" ht="12.75" customHeight="1" x14ac:dyDescent="0.2">
      <c r="A129" s="10" t="s">
        <v>101</v>
      </c>
      <c r="B129" s="10"/>
      <c r="C129" s="10"/>
      <c r="D129" s="13"/>
      <c r="E129" s="13"/>
    </row>
    <row r="130" spans="1:5" ht="12.75" customHeight="1" x14ac:dyDescent="0.2">
      <c r="A130" s="10" t="s">
        <v>102</v>
      </c>
      <c r="B130" s="10"/>
      <c r="C130" s="10"/>
      <c r="D130" s="13"/>
      <c r="E130" s="13"/>
    </row>
    <row r="131" spans="1:5" ht="12.75" customHeight="1" x14ac:dyDescent="0.2">
      <c r="A131" s="10" t="s">
        <v>103</v>
      </c>
      <c r="B131" s="10"/>
      <c r="C131" s="10"/>
      <c r="D131" s="16"/>
      <c r="E131" s="13"/>
    </row>
    <row r="132" spans="1:5" ht="12.75" customHeight="1" x14ac:dyDescent="0.2">
      <c r="A132" s="10" t="s">
        <v>46</v>
      </c>
      <c r="B132" s="10"/>
      <c r="C132" s="10"/>
      <c r="D132" s="13"/>
      <c r="E132" s="13"/>
    </row>
    <row r="133" spans="1:5" ht="12.75" customHeight="1" x14ac:dyDescent="0.2">
      <c r="A133" s="10" t="s">
        <v>47</v>
      </c>
      <c r="B133" s="10"/>
      <c r="C133" s="10"/>
      <c r="D133" s="13"/>
      <c r="E133" s="13"/>
    </row>
    <row r="134" spans="1:5" ht="12.75" customHeight="1" x14ac:dyDescent="0.2">
      <c r="A134" s="10" t="s">
        <v>104</v>
      </c>
      <c r="B134" s="10"/>
      <c r="C134" s="10"/>
      <c r="D134" s="13"/>
      <c r="E134" s="13"/>
    </row>
    <row r="135" spans="1:5" ht="12.75" customHeight="1" x14ac:dyDescent="0.2">
      <c r="A135" s="10" t="s">
        <v>45</v>
      </c>
      <c r="B135" s="10"/>
      <c r="C135" s="10"/>
      <c r="D135" s="13"/>
      <c r="E135" s="13"/>
    </row>
    <row r="136" spans="1:5" ht="12.75" customHeight="1" x14ac:dyDescent="0.2">
      <c r="A136" s="10" t="s">
        <v>105</v>
      </c>
      <c r="B136" s="10"/>
      <c r="C136" s="10"/>
      <c r="D136" s="13"/>
      <c r="E136" s="13"/>
    </row>
    <row r="137" spans="1:5" ht="12.75" customHeight="1" x14ac:dyDescent="0.2">
      <c r="A137" s="10" t="s">
        <v>106</v>
      </c>
      <c r="B137" s="10"/>
      <c r="C137" s="10"/>
      <c r="D137" s="13"/>
      <c r="E137" s="13"/>
    </row>
    <row r="138" spans="1:5" ht="12.75" customHeight="1" x14ac:dyDescent="0.2">
      <c r="A138" s="10"/>
      <c r="B138" s="10"/>
      <c r="C138" s="10"/>
      <c r="D138" s="16"/>
      <c r="E138" s="13"/>
    </row>
    <row r="139" spans="1:5" ht="12.75" customHeight="1" x14ac:dyDescent="0.2">
      <c r="A139" s="11" t="s">
        <v>107</v>
      </c>
      <c r="B139" s="11"/>
      <c r="C139" s="11"/>
      <c r="D139" s="11"/>
      <c r="E139" s="12">
        <f>SUM(E140+E156+E163)</f>
        <v>0</v>
      </c>
    </row>
    <row r="140" spans="1:5" ht="12.75" customHeight="1" x14ac:dyDescent="0.2">
      <c r="A140" s="11" t="s">
        <v>63</v>
      </c>
      <c r="B140" s="10"/>
      <c r="C140" s="10"/>
      <c r="D140" s="16"/>
      <c r="E140" s="12">
        <f>SUM(E141:E155)</f>
        <v>0</v>
      </c>
    </row>
    <row r="141" spans="1:5" ht="12.75" customHeight="1" x14ac:dyDescent="0.2">
      <c r="A141" s="10" t="s">
        <v>34</v>
      </c>
      <c r="B141" s="10"/>
      <c r="C141" s="10"/>
      <c r="D141" s="16"/>
      <c r="E141" s="13"/>
    </row>
    <row r="142" spans="1:5" ht="12.75" customHeight="1" x14ac:dyDescent="0.2">
      <c r="A142" s="10" t="s">
        <v>108</v>
      </c>
      <c r="B142" s="10"/>
      <c r="C142" s="10"/>
      <c r="D142" s="16"/>
      <c r="E142" s="13"/>
    </row>
    <row r="143" spans="1:5" ht="12.75" customHeight="1" x14ac:dyDescent="0.2">
      <c r="A143" s="10" t="s">
        <v>33</v>
      </c>
      <c r="B143" s="10"/>
      <c r="C143" s="10"/>
      <c r="D143" s="16"/>
      <c r="E143" s="13"/>
    </row>
    <row r="144" spans="1:5" ht="12.75" customHeight="1" x14ac:dyDescent="0.2">
      <c r="A144" s="10" t="s">
        <v>109</v>
      </c>
      <c r="B144" s="10"/>
      <c r="C144" s="10"/>
      <c r="D144" s="16"/>
      <c r="E144" s="13"/>
    </row>
    <row r="145" spans="1:5" ht="12.75" customHeight="1" x14ac:dyDescent="0.2">
      <c r="A145" s="10" t="s">
        <v>91</v>
      </c>
      <c r="B145" s="10"/>
      <c r="C145" s="10"/>
      <c r="D145" s="16"/>
      <c r="E145" s="13"/>
    </row>
    <row r="146" spans="1:5" ht="12.75" customHeight="1" x14ac:dyDescent="0.2">
      <c r="A146" s="10" t="s">
        <v>110</v>
      </c>
      <c r="B146" s="10"/>
      <c r="C146" s="10"/>
      <c r="D146" s="16"/>
      <c r="E146" s="13"/>
    </row>
    <row r="147" spans="1:5" ht="12.75" customHeight="1" x14ac:dyDescent="0.2">
      <c r="A147" s="10" t="s">
        <v>96</v>
      </c>
      <c r="B147" s="10"/>
      <c r="C147" s="10"/>
      <c r="D147" s="16"/>
      <c r="E147" s="13"/>
    </row>
    <row r="148" spans="1:5" ht="12.75" customHeight="1" x14ac:dyDescent="0.2">
      <c r="A148" s="10" t="s">
        <v>111</v>
      </c>
      <c r="B148" s="10"/>
      <c r="C148" s="10"/>
      <c r="D148" s="16"/>
      <c r="E148" s="13"/>
    </row>
    <row r="149" spans="1:5" ht="12.75" customHeight="1" x14ac:dyDescent="0.2">
      <c r="A149" s="10" t="s">
        <v>112</v>
      </c>
      <c r="B149" s="10"/>
      <c r="C149" s="10"/>
      <c r="D149" s="16"/>
      <c r="E149" s="13"/>
    </row>
    <row r="150" spans="1:5" ht="12.75" customHeight="1" x14ac:dyDescent="0.2">
      <c r="A150" s="10" t="s">
        <v>113</v>
      </c>
      <c r="B150" s="10"/>
      <c r="C150" s="10"/>
      <c r="D150" s="16"/>
      <c r="E150" s="13"/>
    </row>
    <row r="151" spans="1:5" ht="12.75" customHeight="1" x14ac:dyDescent="0.2">
      <c r="A151" s="10" t="s">
        <v>114</v>
      </c>
      <c r="B151" s="10"/>
      <c r="C151" s="10"/>
      <c r="D151" s="16"/>
      <c r="E151" s="13"/>
    </row>
    <row r="152" spans="1:5" ht="12.75" customHeight="1" x14ac:dyDescent="0.2">
      <c r="A152" s="10" t="s">
        <v>115</v>
      </c>
      <c r="B152" s="10"/>
      <c r="C152" s="10"/>
      <c r="D152" s="16"/>
      <c r="E152" s="13"/>
    </row>
    <row r="153" spans="1:5" ht="12.75" customHeight="1" x14ac:dyDescent="0.2">
      <c r="A153" s="10" t="s">
        <v>53</v>
      </c>
      <c r="B153" s="10"/>
      <c r="C153" s="10"/>
      <c r="D153" s="16"/>
      <c r="E153" s="13"/>
    </row>
    <row r="154" spans="1:5" ht="12.75" customHeight="1" x14ac:dyDescent="0.2">
      <c r="A154" s="10" t="s">
        <v>46</v>
      </c>
      <c r="B154" s="10"/>
      <c r="C154" s="10"/>
      <c r="D154" s="16"/>
      <c r="E154" s="13"/>
    </row>
    <row r="155" spans="1:5" ht="12.75" customHeight="1" x14ac:dyDescent="0.2">
      <c r="A155" s="10" t="s">
        <v>116</v>
      </c>
      <c r="B155" s="10"/>
      <c r="C155" s="10"/>
      <c r="D155" s="16"/>
      <c r="E155" s="13"/>
    </row>
    <row r="156" spans="1:5" ht="12.75" customHeight="1" x14ac:dyDescent="0.2">
      <c r="A156" s="11" t="s">
        <v>117</v>
      </c>
      <c r="B156" s="11"/>
      <c r="C156" s="11"/>
      <c r="D156" s="11"/>
      <c r="E156" s="12">
        <f>SUM(E157:E162)</f>
        <v>0</v>
      </c>
    </row>
    <row r="157" spans="1:5" ht="12.75" customHeight="1" x14ac:dyDescent="0.2">
      <c r="A157" s="10" t="s">
        <v>99</v>
      </c>
      <c r="B157" s="10"/>
      <c r="C157" s="10"/>
      <c r="D157" s="16"/>
      <c r="E157" s="13"/>
    </row>
    <row r="158" spans="1:5" ht="12.75" customHeight="1" x14ac:dyDescent="0.2">
      <c r="A158" s="10" t="s">
        <v>100</v>
      </c>
      <c r="B158" s="10"/>
      <c r="C158" s="10"/>
      <c r="D158" s="16"/>
      <c r="E158" s="13"/>
    </row>
    <row r="159" spans="1:5" ht="12.75" customHeight="1" x14ac:dyDescent="0.2">
      <c r="A159" s="10" t="s">
        <v>118</v>
      </c>
      <c r="B159" s="10"/>
      <c r="C159" s="10"/>
      <c r="D159" s="16"/>
      <c r="E159" s="13"/>
    </row>
    <row r="160" spans="1:5" ht="12.75" customHeight="1" x14ac:dyDescent="0.2">
      <c r="A160" s="10" t="s">
        <v>119</v>
      </c>
      <c r="B160" s="10"/>
      <c r="C160" s="10"/>
      <c r="D160" s="16"/>
      <c r="E160" s="13"/>
    </row>
    <row r="161" spans="1:5" ht="12.75" customHeight="1" x14ac:dyDescent="0.2">
      <c r="A161" s="10" t="s">
        <v>120</v>
      </c>
      <c r="B161" s="10"/>
      <c r="C161" s="10"/>
      <c r="D161" s="16"/>
      <c r="E161" s="13"/>
    </row>
    <row r="162" spans="1:5" ht="12.75" customHeight="1" x14ac:dyDescent="0.2">
      <c r="A162" s="10" t="s">
        <v>121</v>
      </c>
      <c r="B162" s="10"/>
      <c r="C162" s="10"/>
      <c r="D162" s="13"/>
      <c r="E162" s="13"/>
    </row>
    <row r="163" spans="1:5" ht="12.75" customHeight="1" x14ac:dyDescent="0.2">
      <c r="A163" s="11" t="s">
        <v>122</v>
      </c>
      <c r="B163" s="11"/>
      <c r="C163" s="11"/>
      <c r="D163" s="11"/>
      <c r="E163" s="12">
        <f>SUM(E164:E169)</f>
        <v>0</v>
      </c>
    </row>
    <row r="164" spans="1:5" ht="12.75" customHeight="1" x14ac:dyDescent="0.2">
      <c r="A164" s="10" t="s">
        <v>123</v>
      </c>
      <c r="B164" s="10"/>
      <c r="C164" s="10"/>
      <c r="D164" s="16"/>
      <c r="E164" s="13"/>
    </row>
    <row r="165" spans="1:5" ht="12.75" customHeight="1" x14ac:dyDescent="0.2">
      <c r="A165" s="10" t="s">
        <v>47</v>
      </c>
      <c r="B165" s="10"/>
      <c r="C165" s="10"/>
      <c r="D165" s="16"/>
      <c r="E165" s="13"/>
    </row>
    <row r="166" spans="1:5" ht="12.75" customHeight="1" x14ac:dyDescent="0.2">
      <c r="A166" s="10" t="s">
        <v>124</v>
      </c>
      <c r="B166" s="10"/>
      <c r="C166" s="10"/>
      <c r="D166" s="16"/>
      <c r="E166" s="13"/>
    </row>
    <row r="167" spans="1:5" ht="12.75" customHeight="1" x14ac:dyDescent="0.2">
      <c r="A167" s="10" t="s">
        <v>125</v>
      </c>
      <c r="B167" s="10"/>
      <c r="C167" s="10"/>
      <c r="D167" s="13"/>
      <c r="E167" s="13"/>
    </row>
    <row r="168" spans="1:5" ht="12.75" customHeight="1" x14ac:dyDescent="0.2">
      <c r="A168" s="10" t="s">
        <v>126</v>
      </c>
      <c r="B168" s="10"/>
      <c r="C168" s="10"/>
      <c r="D168" s="13"/>
      <c r="E168" s="13"/>
    </row>
    <row r="169" spans="1:5" ht="12.75" customHeight="1" x14ac:dyDescent="0.2">
      <c r="A169" s="10" t="s">
        <v>72</v>
      </c>
      <c r="B169" s="10"/>
      <c r="C169" s="10"/>
      <c r="D169" s="16"/>
      <c r="E169" s="13"/>
    </row>
    <row r="170" spans="1:5" ht="12.75" customHeight="1" x14ac:dyDescent="0.2">
      <c r="A170" s="10"/>
      <c r="B170" s="10"/>
      <c r="C170" s="10"/>
      <c r="D170" s="16"/>
      <c r="E170" s="13"/>
    </row>
    <row r="171" spans="1:5" ht="12.75" customHeight="1" x14ac:dyDescent="0.2">
      <c r="A171" s="11" t="s">
        <v>127</v>
      </c>
      <c r="B171" s="11"/>
      <c r="C171" s="11"/>
      <c r="D171" s="11"/>
      <c r="E171" s="12">
        <f>SUM(E172+E186)</f>
        <v>0</v>
      </c>
    </row>
    <row r="172" spans="1:5" ht="12.75" customHeight="1" x14ac:dyDescent="0.2">
      <c r="A172" s="11" t="s">
        <v>63</v>
      </c>
      <c r="B172" s="10"/>
      <c r="C172" s="10"/>
      <c r="D172" s="16"/>
      <c r="E172" s="12">
        <f>SUM(E173:E185)</f>
        <v>0</v>
      </c>
    </row>
    <row r="173" spans="1:5" ht="12.75" customHeight="1" x14ac:dyDescent="0.2">
      <c r="A173" s="10" t="s">
        <v>128</v>
      </c>
      <c r="B173" s="10"/>
      <c r="C173" s="10"/>
      <c r="D173" s="16"/>
      <c r="E173" s="13"/>
    </row>
    <row r="174" spans="1:5" ht="12.75" customHeight="1" x14ac:dyDescent="0.2">
      <c r="A174" s="10" t="s">
        <v>129</v>
      </c>
      <c r="B174" s="10"/>
      <c r="C174" s="10"/>
      <c r="D174" s="16"/>
      <c r="E174" s="13"/>
    </row>
    <row r="175" spans="1:5" ht="12.75" customHeight="1" x14ac:dyDescent="0.2">
      <c r="A175" s="10" t="s">
        <v>130</v>
      </c>
      <c r="B175" s="10"/>
      <c r="C175" s="10"/>
      <c r="D175" s="16"/>
      <c r="E175" s="13"/>
    </row>
    <row r="176" spans="1:5" ht="12.75" customHeight="1" x14ac:dyDescent="0.2">
      <c r="A176" s="10" t="s">
        <v>131</v>
      </c>
      <c r="B176" s="10"/>
      <c r="C176" s="10"/>
      <c r="D176" s="16"/>
      <c r="E176" s="13"/>
    </row>
    <row r="177" spans="1:5" ht="12.75" customHeight="1" x14ac:dyDescent="0.2">
      <c r="A177" s="10" t="s">
        <v>132</v>
      </c>
      <c r="B177" s="10"/>
      <c r="C177" s="10"/>
      <c r="D177" s="16"/>
      <c r="E177" s="13"/>
    </row>
    <row r="178" spans="1:5" ht="12.75" customHeight="1" x14ac:dyDescent="0.2">
      <c r="A178" s="10" t="s">
        <v>133</v>
      </c>
      <c r="B178" s="10"/>
      <c r="C178" s="10"/>
      <c r="D178" s="16"/>
      <c r="E178" s="13"/>
    </row>
    <row r="179" spans="1:5" ht="12.75" customHeight="1" x14ac:dyDescent="0.2">
      <c r="A179" s="10" t="s">
        <v>134</v>
      </c>
      <c r="B179" s="10"/>
      <c r="C179" s="10"/>
      <c r="D179" s="16"/>
      <c r="E179" s="13"/>
    </row>
    <row r="180" spans="1:5" ht="12.75" customHeight="1" x14ac:dyDescent="0.2">
      <c r="A180" s="10" t="s">
        <v>135</v>
      </c>
      <c r="B180" s="10"/>
      <c r="C180" s="10"/>
      <c r="D180" s="16"/>
      <c r="E180" s="13"/>
    </row>
    <row r="181" spans="1:5" ht="12.75" customHeight="1" x14ac:dyDescent="0.2">
      <c r="A181" s="10" t="s">
        <v>136</v>
      </c>
      <c r="B181" s="10"/>
      <c r="C181" s="10"/>
      <c r="D181" s="16"/>
      <c r="E181" s="13"/>
    </row>
    <row r="182" spans="1:5" ht="12.75" customHeight="1" x14ac:dyDescent="0.2">
      <c r="A182" s="10" t="s">
        <v>137</v>
      </c>
      <c r="B182" s="10"/>
      <c r="C182" s="10"/>
      <c r="D182" s="16"/>
      <c r="E182" s="13"/>
    </row>
    <row r="183" spans="1:5" ht="12.75" customHeight="1" x14ac:dyDescent="0.2">
      <c r="A183" s="10" t="s">
        <v>138</v>
      </c>
      <c r="B183" s="10"/>
      <c r="C183" s="10"/>
      <c r="D183" s="16"/>
      <c r="E183" s="13"/>
    </row>
    <row r="184" spans="1:5" ht="12.75" customHeight="1" x14ac:dyDescent="0.2">
      <c r="A184" s="10" t="s">
        <v>69</v>
      </c>
      <c r="B184" s="10"/>
      <c r="C184" s="10"/>
      <c r="D184" s="16"/>
      <c r="E184" s="13"/>
    </row>
    <row r="185" spans="1:5" ht="12.75" customHeight="1" x14ac:dyDescent="0.2">
      <c r="A185" s="10" t="s">
        <v>53</v>
      </c>
      <c r="B185" s="10"/>
      <c r="C185" s="10"/>
      <c r="D185" s="13"/>
      <c r="E185" s="13"/>
    </row>
    <row r="186" spans="1:5" ht="12.75" customHeight="1" x14ac:dyDescent="0.2">
      <c r="A186" s="11" t="s">
        <v>82</v>
      </c>
      <c r="B186" s="10"/>
      <c r="C186" s="10"/>
      <c r="D186" s="13"/>
      <c r="E186" s="12">
        <f>SUM(E187:E192)</f>
        <v>0</v>
      </c>
    </row>
    <row r="187" spans="1:5" ht="12.75" customHeight="1" x14ac:dyDescent="0.2">
      <c r="A187" s="10" t="s">
        <v>85</v>
      </c>
      <c r="B187" s="10"/>
      <c r="C187" s="10"/>
      <c r="D187" s="13"/>
      <c r="E187" s="13"/>
    </row>
    <row r="188" spans="1:5" ht="12.75" customHeight="1" x14ac:dyDescent="0.2">
      <c r="A188" s="10" t="s">
        <v>139</v>
      </c>
      <c r="B188" s="10"/>
      <c r="C188" s="10"/>
      <c r="D188" s="13"/>
      <c r="E188" s="13"/>
    </row>
    <row r="189" spans="1:5" ht="12.75" customHeight="1" x14ac:dyDescent="0.2">
      <c r="A189" s="10" t="s">
        <v>47</v>
      </c>
      <c r="B189" s="10"/>
      <c r="C189" s="10"/>
      <c r="D189" s="13"/>
      <c r="E189" s="13"/>
    </row>
    <row r="190" spans="1:5" ht="12.75" customHeight="1" x14ac:dyDescent="0.2">
      <c r="A190" s="10" t="s">
        <v>104</v>
      </c>
      <c r="B190" s="10"/>
      <c r="C190" s="10"/>
      <c r="D190" s="13"/>
      <c r="E190" s="13"/>
    </row>
    <row r="191" spans="1:5" ht="12.75" customHeight="1" x14ac:dyDescent="0.2">
      <c r="A191" s="10" t="s">
        <v>46</v>
      </c>
      <c r="B191" s="10"/>
      <c r="C191" s="10"/>
      <c r="D191" s="13"/>
      <c r="E191" s="13"/>
    </row>
    <row r="192" spans="1:5" ht="12.75" customHeight="1" x14ac:dyDescent="0.2">
      <c r="A192" s="10" t="s">
        <v>116</v>
      </c>
      <c r="B192" s="10"/>
      <c r="C192" s="10"/>
      <c r="D192" s="16"/>
      <c r="E192" s="13"/>
    </row>
    <row r="193" spans="1:5" ht="12.75" customHeight="1" x14ac:dyDescent="0.2">
      <c r="A193" s="10"/>
      <c r="B193" s="10"/>
      <c r="C193" s="10"/>
      <c r="D193" s="16"/>
      <c r="E193" s="13"/>
    </row>
    <row r="194" spans="1:5" ht="12.75" customHeight="1" x14ac:dyDescent="0.2">
      <c r="A194" s="11" t="s">
        <v>8</v>
      </c>
      <c r="B194" s="11"/>
      <c r="C194" s="11"/>
      <c r="D194" s="11"/>
      <c r="E194" s="12">
        <f>SUM(E195:E205)</f>
        <v>0</v>
      </c>
    </row>
    <row r="195" spans="1:5" ht="12.75" customHeight="1" x14ac:dyDescent="0.2">
      <c r="A195" s="10" t="s">
        <v>140</v>
      </c>
      <c r="B195" s="10"/>
      <c r="C195" s="10"/>
      <c r="D195" s="16"/>
      <c r="E195" s="13"/>
    </row>
    <row r="196" spans="1:5" ht="12.75" customHeight="1" x14ac:dyDescent="0.2">
      <c r="A196" s="10" t="s">
        <v>141</v>
      </c>
      <c r="B196" s="10"/>
      <c r="C196" s="10"/>
      <c r="D196" s="16"/>
      <c r="E196" s="13"/>
    </row>
    <row r="197" spans="1:5" ht="12.75" customHeight="1" x14ac:dyDescent="0.2">
      <c r="A197" s="10" t="s">
        <v>142</v>
      </c>
      <c r="B197" s="10"/>
      <c r="C197" s="10"/>
      <c r="D197" s="13"/>
      <c r="E197" s="13"/>
    </row>
    <row r="198" spans="1:5" ht="12.75" customHeight="1" x14ac:dyDescent="0.2">
      <c r="A198" s="10" t="s">
        <v>143</v>
      </c>
      <c r="B198" s="10"/>
      <c r="C198" s="10"/>
      <c r="D198" s="16"/>
      <c r="E198" s="13"/>
    </row>
    <row r="199" spans="1:5" ht="12.75" customHeight="1" x14ac:dyDescent="0.2">
      <c r="A199" s="10" t="s">
        <v>144</v>
      </c>
      <c r="B199" s="10"/>
      <c r="C199" s="10"/>
      <c r="D199" s="16"/>
      <c r="E199" s="13"/>
    </row>
    <row r="200" spans="1:5" ht="12.75" customHeight="1" x14ac:dyDescent="0.2">
      <c r="A200" s="10" t="s">
        <v>145</v>
      </c>
      <c r="B200" s="10"/>
      <c r="C200" s="10"/>
      <c r="D200" s="16"/>
      <c r="E200" s="13"/>
    </row>
    <row r="201" spans="1:5" ht="12.75" customHeight="1" x14ac:dyDescent="0.2">
      <c r="A201" s="10" t="s">
        <v>146</v>
      </c>
      <c r="B201" s="10"/>
      <c r="C201" s="10"/>
      <c r="D201" s="16"/>
      <c r="E201" s="13"/>
    </row>
    <row r="202" spans="1:5" ht="12.75" customHeight="1" x14ac:dyDescent="0.2">
      <c r="A202" s="10" t="s">
        <v>147</v>
      </c>
      <c r="B202" s="10"/>
      <c r="C202" s="10"/>
      <c r="D202" s="16"/>
      <c r="E202" s="13"/>
    </row>
    <row r="203" spans="1:5" ht="12.75" customHeight="1" x14ac:dyDescent="0.2">
      <c r="A203" s="10" t="s">
        <v>148</v>
      </c>
      <c r="B203" s="10"/>
      <c r="C203" s="10"/>
      <c r="D203" s="16"/>
      <c r="E203" s="13"/>
    </row>
    <row r="204" spans="1:5" ht="12.75" customHeight="1" x14ac:dyDescent="0.2">
      <c r="A204" s="10" t="s">
        <v>69</v>
      </c>
      <c r="B204" s="10"/>
      <c r="C204" s="10"/>
      <c r="D204" s="16"/>
      <c r="E204" s="13"/>
    </row>
    <row r="205" spans="1:5" ht="12.75" customHeight="1" x14ac:dyDescent="0.2">
      <c r="A205" s="10" t="s">
        <v>149</v>
      </c>
      <c r="B205" s="10"/>
      <c r="C205" s="10"/>
      <c r="D205" s="16"/>
      <c r="E205" s="13"/>
    </row>
    <row r="206" spans="1:5" ht="12.75" customHeight="1" x14ac:dyDescent="0.2">
      <c r="A206" s="10"/>
      <c r="B206" s="10"/>
      <c r="C206" s="10"/>
      <c r="D206" s="10"/>
      <c r="E206" s="10"/>
    </row>
    <row r="207" spans="1:5" ht="12.75" customHeight="1" x14ac:dyDescent="0.2">
      <c r="A207" s="11" t="s">
        <v>9</v>
      </c>
      <c r="B207" s="11"/>
      <c r="C207" s="11"/>
      <c r="D207" s="11"/>
      <c r="E207" s="12">
        <f>SUM(E208:E227)</f>
        <v>0</v>
      </c>
    </row>
    <row r="208" spans="1:5" ht="12.75" customHeight="1" x14ac:dyDescent="0.2">
      <c r="A208" s="10" t="s">
        <v>150</v>
      </c>
      <c r="B208" s="10"/>
      <c r="C208" s="10"/>
      <c r="D208" s="16"/>
      <c r="E208" s="13"/>
    </row>
    <row r="209" spans="1:5" ht="12.75" customHeight="1" x14ac:dyDescent="0.2">
      <c r="A209" s="10" t="s">
        <v>151</v>
      </c>
      <c r="B209" s="10"/>
      <c r="C209" s="10"/>
      <c r="D209" s="16"/>
      <c r="E209" s="13"/>
    </row>
    <row r="210" spans="1:5" ht="12.75" customHeight="1" x14ac:dyDescent="0.2">
      <c r="A210" s="10" t="s">
        <v>152</v>
      </c>
      <c r="B210" s="10"/>
      <c r="C210" s="10"/>
      <c r="D210" s="16"/>
      <c r="E210" s="13"/>
    </row>
    <row r="211" spans="1:5" ht="12.75" customHeight="1" x14ac:dyDescent="0.2">
      <c r="A211" s="10" t="s">
        <v>153</v>
      </c>
      <c r="B211" s="10"/>
      <c r="C211" s="10"/>
      <c r="D211" s="16"/>
      <c r="E211" s="13"/>
    </row>
    <row r="212" spans="1:5" ht="12.75" customHeight="1" x14ac:dyDescent="0.2">
      <c r="A212" s="10" t="s">
        <v>154</v>
      </c>
      <c r="B212" s="10"/>
      <c r="C212" s="10"/>
      <c r="D212" s="16"/>
      <c r="E212" s="13"/>
    </row>
    <row r="213" spans="1:5" ht="12.75" customHeight="1" x14ac:dyDescent="0.2">
      <c r="A213" s="10" t="s">
        <v>155</v>
      </c>
      <c r="B213" s="10"/>
      <c r="C213" s="10"/>
      <c r="D213" s="16"/>
      <c r="E213" s="13"/>
    </row>
    <row r="214" spans="1:5" ht="12.75" customHeight="1" x14ac:dyDescent="0.2">
      <c r="A214" s="10" t="s">
        <v>156</v>
      </c>
      <c r="B214" s="10"/>
      <c r="C214" s="10"/>
      <c r="D214" s="16"/>
      <c r="E214" s="13"/>
    </row>
    <row r="215" spans="1:5" ht="12.75" customHeight="1" x14ac:dyDescent="0.2">
      <c r="A215" s="10" t="s">
        <v>157</v>
      </c>
      <c r="B215" s="10"/>
      <c r="C215" s="10"/>
      <c r="D215" s="16"/>
      <c r="E215" s="13"/>
    </row>
    <row r="216" spans="1:5" ht="12.75" customHeight="1" x14ac:dyDescent="0.2">
      <c r="A216" s="10" t="s">
        <v>69</v>
      </c>
      <c r="B216" s="10"/>
      <c r="C216" s="10"/>
      <c r="D216" s="16"/>
      <c r="E216" s="13"/>
    </row>
    <row r="217" spans="1:5" ht="12.75" customHeight="1" x14ac:dyDescent="0.2">
      <c r="A217" s="10" t="s">
        <v>158</v>
      </c>
      <c r="B217" s="10"/>
      <c r="C217" s="10"/>
      <c r="D217" s="10"/>
      <c r="E217" s="13"/>
    </row>
    <row r="218" spans="1:5" ht="12.75" customHeight="1" x14ac:dyDescent="0.2">
      <c r="A218" s="10" t="s">
        <v>159</v>
      </c>
      <c r="B218" s="10"/>
      <c r="C218" s="10"/>
      <c r="D218" s="10"/>
      <c r="E218" s="13"/>
    </row>
    <row r="219" spans="1:5" ht="12.75" customHeight="1" x14ac:dyDescent="0.2">
      <c r="A219" s="10" t="s">
        <v>160</v>
      </c>
      <c r="B219" s="10"/>
      <c r="C219" s="10"/>
      <c r="D219" s="16"/>
      <c r="E219" s="13"/>
    </row>
    <row r="220" spans="1:5" ht="12.75" customHeight="1" x14ac:dyDescent="0.2">
      <c r="A220" s="10" t="s">
        <v>161</v>
      </c>
      <c r="B220" s="10"/>
      <c r="C220" s="10"/>
      <c r="D220" s="16"/>
      <c r="E220" s="13"/>
    </row>
    <row r="221" spans="1:5" ht="12.75" customHeight="1" x14ac:dyDescent="0.2">
      <c r="A221" s="10" t="s">
        <v>69</v>
      </c>
      <c r="B221" s="10"/>
      <c r="C221" s="10"/>
      <c r="D221" s="16"/>
      <c r="E221" s="13"/>
    </row>
    <row r="222" spans="1:5" ht="12.75" customHeight="1" x14ac:dyDescent="0.2">
      <c r="A222" s="10" t="s">
        <v>162</v>
      </c>
      <c r="B222" s="10"/>
      <c r="C222" s="10"/>
      <c r="D222" s="16"/>
      <c r="E222" s="13"/>
    </row>
    <row r="223" spans="1:5" ht="12.75" customHeight="1" x14ac:dyDescent="0.2">
      <c r="A223" s="10" t="s">
        <v>163</v>
      </c>
      <c r="B223" s="10"/>
      <c r="C223" s="10"/>
      <c r="D223" s="16"/>
      <c r="E223" s="13"/>
    </row>
    <row r="224" spans="1:5" ht="12.75" customHeight="1" x14ac:dyDescent="0.2">
      <c r="A224" s="10" t="s">
        <v>164</v>
      </c>
      <c r="B224" s="10"/>
      <c r="C224" s="10"/>
      <c r="D224" s="16"/>
      <c r="E224" s="13"/>
    </row>
    <row r="225" spans="1:5" ht="12.75" customHeight="1" x14ac:dyDescent="0.2">
      <c r="A225" s="10" t="s">
        <v>69</v>
      </c>
      <c r="B225" s="10"/>
      <c r="C225" s="10"/>
      <c r="D225" s="16"/>
      <c r="E225" s="13"/>
    </row>
    <row r="226" spans="1:5" ht="12.75" customHeight="1" x14ac:dyDescent="0.2">
      <c r="A226" s="10" t="s">
        <v>53</v>
      </c>
      <c r="B226" s="10"/>
      <c r="C226" s="10"/>
      <c r="D226" s="16"/>
      <c r="E226" s="13"/>
    </row>
    <row r="227" spans="1:5" ht="12.75" customHeight="1" x14ac:dyDescent="0.2">
      <c r="A227" s="10" t="s">
        <v>148</v>
      </c>
      <c r="B227" s="10"/>
      <c r="C227" s="10"/>
      <c r="D227" s="16"/>
      <c r="E227" s="13"/>
    </row>
    <row r="228" spans="1:5" ht="12.75" customHeight="1" x14ac:dyDescent="0.2">
      <c r="A228" s="10"/>
      <c r="B228" s="10"/>
      <c r="C228" s="10"/>
      <c r="D228" s="10"/>
      <c r="E228" s="10"/>
    </row>
    <row r="229" spans="1:5" ht="12.75" customHeight="1" x14ac:dyDescent="0.2">
      <c r="A229" s="11" t="s">
        <v>10</v>
      </c>
      <c r="B229" s="11"/>
      <c r="C229" s="11"/>
      <c r="D229" s="11"/>
      <c r="E229" s="12">
        <f>SUM(E230+E233+E236+E241+E243+E250)</f>
        <v>0</v>
      </c>
    </row>
    <row r="230" spans="1:5" ht="12.75" customHeight="1" x14ac:dyDescent="0.2">
      <c r="A230" s="11" t="s">
        <v>165</v>
      </c>
      <c r="B230" s="10"/>
      <c r="C230" s="10"/>
      <c r="D230" s="16"/>
      <c r="E230" s="12">
        <f>SUM(E231:E232)</f>
        <v>0</v>
      </c>
    </row>
    <row r="231" spans="1:5" ht="12.75" customHeight="1" x14ac:dyDescent="0.2">
      <c r="A231" s="10" t="s">
        <v>166</v>
      </c>
      <c r="B231" s="10"/>
      <c r="C231" s="10"/>
      <c r="D231" s="16"/>
      <c r="E231" s="13"/>
    </row>
    <row r="232" spans="1:5" ht="12.75" customHeight="1" x14ac:dyDescent="0.2">
      <c r="A232" s="10" t="s">
        <v>167</v>
      </c>
      <c r="B232" s="10"/>
      <c r="C232" s="10"/>
      <c r="D232" s="16"/>
      <c r="E232" s="13"/>
    </row>
    <row r="233" spans="1:5" ht="12.75" customHeight="1" x14ac:dyDescent="0.2">
      <c r="A233" s="11" t="s">
        <v>168</v>
      </c>
      <c r="B233" s="10"/>
      <c r="C233" s="10"/>
      <c r="D233" s="16"/>
      <c r="E233" s="12">
        <f>SUM(E234:E235)</f>
        <v>0</v>
      </c>
    </row>
    <row r="234" spans="1:5" ht="12.75" customHeight="1" x14ac:dyDescent="0.2">
      <c r="A234" s="10" t="s">
        <v>166</v>
      </c>
      <c r="B234" s="10"/>
      <c r="C234" s="10"/>
      <c r="D234" s="16"/>
      <c r="E234" s="13"/>
    </row>
    <row r="235" spans="1:5" ht="12.75" customHeight="1" x14ac:dyDescent="0.2">
      <c r="A235" s="10" t="s">
        <v>167</v>
      </c>
      <c r="B235" s="10"/>
      <c r="C235" s="10"/>
      <c r="D235" s="16"/>
      <c r="E235" s="13"/>
    </row>
    <row r="236" spans="1:5" ht="12.75" customHeight="1" x14ac:dyDescent="0.2">
      <c r="A236" s="11" t="s">
        <v>169</v>
      </c>
      <c r="B236" s="10"/>
      <c r="C236" s="10"/>
      <c r="D236" s="16"/>
      <c r="E236" s="12">
        <f>SUM(E237:E240)</f>
        <v>0</v>
      </c>
    </row>
    <row r="237" spans="1:5" ht="12.75" customHeight="1" x14ac:dyDescent="0.2">
      <c r="A237" s="10" t="s">
        <v>170</v>
      </c>
      <c r="B237" s="10"/>
      <c r="C237" s="10"/>
      <c r="D237" s="16"/>
      <c r="E237" s="13"/>
    </row>
    <row r="238" spans="1:5" ht="12.75" customHeight="1" x14ac:dyDescent="0.2">
      <c r="A238" s="10" t="s">
        <v>166</v>
      </c>
      <c r="B238" s="10"/>
      <c r="C238" s="10"/>
      <c r="D238" s="16"/>
      <c r="E238" s="13"/>
    </row>
    <row r="239" spans="1:5" ht="12.75" customHeight="1" x14ac:dyDescent="0.2">
      <c r="A239" s="10" t="s">
        <v>167</v>
      </c>
      <c r="B239" s="10"/>
      <c r="C239" s="10"/>
      <c r="D239" s="10"/>
      <c r="E239" s="13"/>
    </row>
    <row r="240" spans="1:5" ht="12.75" customHeight="1" x14ac:dyDescent="0.2">
      <c r="A240" s="10" t="s">
        <v>171</v>
      </c>
      <c r="B240" s="10"/>
      <c r="C240" s="10"/>
      <c r="D240" s="10"/>
      <c r="E240" s="13"/>
    </row>
    <row r="241" spans="1:5" ht="12.75" customHeight="1" x14ac:dyDescent="0.2">
      <c r="A241" s="11" t="s">
        <v>172</v>
      </c>
      <c r="B241" s="10"/>
      <c r="C241" s="10"/>
      <c r="D241" s="16"/>
      <c r="E241" s="12">
        <f>SUM(E242)</f>
        <v>0</v>
      </c>
    </row>
    <row r="242" spans="1:5" ht="12.75" customHeight="1" x14ac:dyDescent="0.2">
      <c r="A242" s="10" t="s">
        <v>173</v>
      </c>
      <c r="B242" s="10"/>
      <c r="C242" s="10"/>
      <c r="D242" s="16"/>
      <c r="E242" s="13"/>
    </row>
    <row r="243" spans="1:5" ht="12.75" customHeight="1" x14ac:dyDescent="0.2">
      <c r="A243" s="11" t="s">
        <v>174</v>
      </c>
      <c r="B243" s="10"/>
      <c r="C243" s="10"/>
      <c r="D243" s="16"/>
      <c r="E243" s="12">
        <f>SUM(E244:E249)</f>
        <v>0</v>
      </c>
    </row>
    <row r="244" spans="1:5" ht="12.75" customHeight="1" x14ac:dyDescent="0.2">
      <c r="A244" s="10" t="s">
        <v>175</v>
      </c>
      <c r="B244" s="10"/>
      <c r="C244" s="10"/>
      <c r="D244" s="16"/>
      <c r="E244" s="13"/>
    </row>
    <row r="245" spans="1:5" ht="12.75" customHeight="1" x14ac:dyDescent="0.2">
      <c r="A245" s="10" t="s">
        <v>176</v>
      </c>
      <c r="B245" s="10"/>
      <c r="C245" s="10"/>
      <c r="D245" s="16"/>
      <c r="E245" s="13"/>
    </row>
    <row r="246" spans="1:5" ht="12.75" customHeight="1" x14ac:dyDescent="0.2">
      <c r="A246" s="10" t="s">
        <v>177</v>
      </c>
      <c r="B246" s="10"/>
      <c r="C246" s="10"/>
      <c r="D246" s="16"/>
      <c r="E246" s="13"/>
    </row>
    <row r="247" spans="1:5" ht="12.75" customHeight="1" x14ac:dyDescent="0.2">
      <c r="A247" s="10" t="s">
        <v>148</v>
      </c>
      <c r="B247" s="10"/>
      <c r="C247" s="10"/>
      <c r="D247" s="16"/>
      <c r="E247" s="13"/>
    </row>
    <row r="248" spans="1:5" ht="12.75" customHeight="1" x14ac:dyDescent="0.2">
      <c r="A248" s="10" t="s">
        <v>178</v>
      </c>
      <c r="B248" s="10"/>
      <c r="C248" s="10"/>
      <c r="D248" s="16"/>
      <c r="E248" s="13"/>
    </row>
    <row r="249" spans="1:5" ht="12.75" customHeight="1" x14ac:dyDescent="0.2">
      <c r="A249" s="10" t="s">
        <v>179</v>
      </c>
      <c r="B249" s="10"/>
      <c r="C249" s="10"/>
      <c r="D249" s="16"/>
      <c r="E249" s="13"/>
    </row>
    <row r="250" spans="1:5" ht="12.75" customHeight="1" x14ac:dyDescent="0.2">
      <c r="A250" s="11" t="s">
        <v>180</v>
      </c>
      <c r="B250" s="10"/>
      <c r="C250" s="10"/>
      <c r="D250" s="10"/>
      <c r="E250" s="11">
        <f>SUM(E251)</f>
        <v>0</v>
      </c>
    </row>
    <row r="251" spans="1:5" ht="12.75" customHeight="1" x14ac:dyDescent="0.2">
      <c r="A251" s="10" t="s">
        <v>181</v>
      </c>
      <c r="B251" s="10"/>
      <c r="C251" s="10"/>
      <c r="D251" s="10"/>
      <c r="E251" s="10"/>
    </row>
  </sheetData>
  <pageMargins left="0.78740157480314965" right="0.78740157480314965" top="1.0629921259842521" bottom="1.0629921259842521" header="0.39370078740157483" footer="0.78740157480314965"/>
  <pageSetup paperSize="9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5"/>
  <sheetViews>
    <sheetView tabSelected="1" zoomScaleNormal="100" workbookViewId="0">
      <selection activeCell="B3" sqref="B3"/>
    </sheetView>
  </sheetViews>
  <sheetFormatPr defaultRowHeight="12.75" x14ac:dyDescent="0.2"/>
  <cols>
    <col min="1" max="1" width="5.85546875" style="1" bestFit="1" customWidth="1"/>
    <col min="2" max="2" width="47.5703125" style="1" bestFit="1" customWidth="1"/>
    <col min="3" max="3" width="8.85546875" style="1" customWidth="1"/>
    <col min="4" max="4" width="9.42578125" style="1" customWidth="1"/>
    <col min="5" max="5" width="6.85546875" style="1" customWidth="1"/>
    <col min="6" max="6" width="10.85546875" style="1" customWidth="1"/>
    <col min="7" max="7" width="10.5703125" style="1" customWidth="1"/>
    <col min="8" max="8" width="9.140625" style="1"/>
    <col min="9" max="9" width="16.140625" style="1" customWidth="1"/>
    <col min="10" max="10" width="15" style="1" customWidth="1"/>
    <col min="11" max="256" width="9.140625" style="1"/>
    <col min="257" max="257" width="5.85546875" style="1" bestFit="1" customWidth="1"/>
    <col min="258" max="258" width="47.5703125" style="1" bestFit="1" customWidth="1"/>
    <col min="259" max="259" width="8.85546875" style="1" customWidth="1"/>
    <col min="260" max="260" width="9.42578125" style="1" customWidth="1"/>
    <col min="261" max="261" width="6.85546875" style="1" customWidth="1"/>
    <col min="262" max="262" width="10.85546875" style="1" customWidth="1"/>
    <col min="263" max="263" width="10.5703125" style="1" customWidth="1"/>
    <col min="264" max="264" width="9.140625" style="1"/>
    <col min="265" max="265" width="16.140625" style="1" customWidth="1"/>
    <col min="266" max="266" width="15" style="1" customWidth="1"/>
    <col min="267" max="512" width="9.140625" style="1"/>
    <col min="513" max="513" width="5.85546875" style="1" bestFit="1" customWidth="1"/>
    <col min="514" max="514" width="47.5703125" style="1" bestFit="1" customWidth="1"/>
    <col min="515" max="515" width="8.85546875" style="1" customWidth="1"/>
    <col min="516" max="516" width="9.42578125" style="1" customWidth="1"/>
    <col min="517" max="517" width="6.85546875" style="1" customWidth="1"/>
    <col min="518" max="518" width="10.85546875" style="1" customWidth="1"/>
    <col min="519" max="519" width="10.5703125" style="1" customWidth="1"/>
    <col min="520" max="520" width="9.140625" style="1"/>
    <col min="521" max="521" width="16.140625" style="1" customWidth="1"/>
    <col min="522" max="522" width="15" style="1" customWidth="1"/>
    <col min="523" max="768" width="9.140625" style="1"/>
    <col min="769" max="769" width="5.85546875" style="1" bestFit="1" customWidth="1"/>
    <col min="770" max="770" width="47.5703125" style="1" bestFit="1" customWidth="1"/>
    <col min="771" max="771" width="8.85546875" style="1" customWidth="1"/>
    <col min="772" max="772" width="9.42578125" style="1" customWidth="1"/>
    <col min="773" max="773" width="6.85546875" style="1" customWidth="1"/>
    <col min="774" max="774" width="10.85546875" style="1" customWidth="1"/>
    <col min="775" max="775" width="10.5703125" style="1" customWidth="1"/>
    <col min="776" max="776" width="9.140625" style="1"/>
    <col min="777" max="777" width="16.140625" style="1" customWidth="1"/>
    <col min="778" max="778" width="15" style="1" customWidth="1"/>
    <col min="779" max="1024" width="9.140625" style="1"/>
    <col min="1025" max="1025" width="5.85546875" style="1" bestFit="1" customWidth="1"/>
    <col min="1026" max="1026" width="47.5703125" style="1" bestFit="1" customWidth="1"/>
    <col min="1027" max="1027" width="8.85546875" style="1" customWidth="1"/>
    <col min="1028" max="1028" width="9.42578125" style="1" customWidth="1"/>
    <col min="1029" max="1029" width="6.85546875" style="1" customWidth="1"/>
    <col min="1030" max="1030" width="10.85546875" style="1" customWidth="1"/>
    <col min="1031" max="1031" width="10.5703125" style="1" customWidth="1"/>
    <col min="1032" max="1032" width="9.140625" style="1"/>
    <col min="1033" max="1033" width="16.140625" style="1" customWidth="1"/>
    <col min="1034" max="1034" width="15" style="1" customWidth="1"/>
    <col min="1035" max="1280" width="9.140625" style="1"/>
    <col min="1281" max="1281" width="5.85546875" style="1" bestFit="1" customWidth="1"/>
    <col min="1282" max="1282" width="47.5703125" style="1" bestFit="1" customWidth="1"/>
    <col min="1283" max="1283" width="8.85546875" style="1" customWidth="1"/>
    <col min="1284" max="1284" width="9.42578125" style="1" customWidth="1"/>
    <col min="1285" max="1285" width="6.85546875" style="1" customWidth="1"/>
    <col min="1286" max="1286" width="10.85546875" style="1" customWidth="1"/>
    <col min="1287" max="1287" width="10.5703125" style="1" customWidth="1"/>
    <col min="1288" max="1288" width="9.140625" style="1"/>
    <col min="1289" max="1289" width="16.140625" style="1" customWidth="1"/>
    <col min="1290" max="1290" width="15" style="1" customWidth="1"/>
    <col min="1291" max="1536" width="9.140625" style="1"/>
    <col min="1537" max="1537" width="5.85546875" style="1" bestFit="1" customWidth="1"/>
    <col min="1538" max="1538" width="47.5703125" style="1" bestFit="1" customWidth="1"/>
    <col min="1539" max="1539" width="8.85546875" style="1" customWidth="1"/>
    <col min="1540" max="1540" width="9.42578125" style="1" customWidth="1"/>
    <col min="1541" max="1541" width="6.85546875" style="1" customWidth="1"/>
    <col min="1542" max="1542" width="10.85546875" style="1" customWidth="1"/>
    <col min="1543" max="1543" width="10.5703125" style="1" customWidth="1"/>
    <col min="1544" max="1544" width="9.140625" style="1"/>
    <col min="1545" max="1545" width="16.140625" style="1" customWidth="1"/>
    <col min="1546" max="1546" width="15" style="1" customWidth="1"/>
    <col min="1547" max="1792" width="9.140625" style="1"/>
    <col min="1793" max="1793" width="5.85546875" style="1" bestFit="1" customWidth="1"/>
    <col min="1794" max="1794" width="47.5703125" style="1" bestFit="1" customWidth="1"/>
    <col min="1795" max="1795" width="8.85546875" style="1" customWidth="1"/>
    <col min="1796" max="1796" width="9.42578125" style="1" customWidth="1"/>
    <col min="1797" max="1797" width="6.85546875" style="1" customWidth="1"/>
    <col min="1798" max="1798" width="10.85546875" style="1" customWidth="1"/>
    <col min="1799" max="1799" width="10.5703125" style="1" customWidth="1"/>
    <col min="1800" max="1800" width="9.140625" style="1"/>
    <col min="1801" max="1801" width="16.140625" style="1" customWidth="1"/>
    <col min="1802" max="1802" width="15" style="1" customWidth="1"/>
    <col min="1803" max="2048" width="9.140625" style="1"/>
    <col min="2049" max="2049" width="5.85546875" style="1" bestFit="1" customWidth="1"/>
    <col min="2050" max="2050" width="47.5703125" style="1" bestFit="1" customWidth="1"/>
    <col min="2051" max="2051" width="8.85546875" style="1" customWidth="1"/>
    <col min="2052" max="2052" width="9.42578125" style="1" customWidth="1"/>
    <col min="2053" max="2053" width="6.85546875" style="1" customWidth="1"/>
    <col min="2054" max="2054" width="10.85546875" style="1" customWidth="1"/>
    <col min="2055" max="2055" width="10.5703125" style="1" customWidth="1"/>
    <col min="2056" max="2056" width="9.140625" style="1"/>
    <col min="2057" max="2057" width="16.140625" style="1" customWidth="1"/>
    <col min="2058" max="2058" width="15" style="1" customWidth="1"/>
    <col min="2059" max="2304" width="9.140625" style="1"/>
    <col min="2305" max="2305" width="5.85546875" style="1" bestFit="1" customWidth="1"/>
    <col min="2306" max="2306" width="47.5703125" style="1" bestFit="1" customWidth="1"/>
    <col min="2307" max="2307" width="8.85546875" style="1" customWidth="1"/>
    <col min="2308" max="2308" width="9.42578125" style="1" customWidth="1"/>
    <col min="2309" max="2309" width="6.85546875" style="1" customWidth="1"/>
    <col min="2310" max="2310" width="10.85546875" style="1" customWidth="1"/>
    <col min="2311" max="2311" width="10.5703125" style="1" customWidth="1"/>
    <col min="2312" max="2312" width="9.140625" style="1"/>
    <col min="2313" max="2313" width="16.140625" style="1" customWidth="1"/>
    <col min="2314" max="2314" width="15" style="1" customWidth="1"/>
    <col min="2315" max="2560" width="9.140625" style="1"/>
    <col min="2561" max="2561" width="5.85546875" style="1" bestFit="1" customWidth="1"/>
    <col min="2562" max="2562" width="47.5703125" style="1" bestFit="1" customWidth="1"/>
    <col min="2563" max="2563" width="8.85546875" style="1" customWidth="1"/>
    <col min="2564" max="2564" width="9.42578125" style="1" customWidth="1"/>
    <col min="2565" max="2565" width="6.85546875" style="1" customWidth="1"/>
    <col min="2566" max="2566" width="10.85546875" style="1" customWidth="1"/>
    <col min="2567" max="2567" width="10.5703125" style="1" customWidth="1"/>
    <col min="2568" max="2568" width="9.140625" style="1"/>
    <col min="2569" max="2569" width="16.140625" style="1" customWidth="1"/>
    <col min="2570" max="2570" width="15" style="1" customWidth="1"/>
    <col min="2571" max="2816" width="9.140625" style="1"/>
    <col min="2817" max="2817" width="5.85546875" style="1" bestFit="1" customWidth="1"/>
    <col min="2818" max="2818" width="47.5703125" style="1" bestFit="1" customWidth="1"/>
    <col min="2819" max="2819" width="8.85546875" style="1" customWidth="1"/>
    <col min="2820" max="2820" width="9.42578125" style="1" customWidth="1"/>
    <col min="2821" max="2821" width="6.85546875" style="1" customWidth="1"/>
    <col min="2822" max="2822" width="10.85546875" style="1" customWidth="1"/>
    <col min="2823" max="2823" width="10.5703125" style="1" customWidth="1"/>
    <col min="2824" max="2824" width="9.140625" style="1"/>
    <col min="2825" max="2825" width="16.140625" style="1" customWidth="1"/>
    <col min="2826" max="2826" width="15" style="1" customWidth="1"/>
    <col min="2827" max="3072" width="9.140625" style="1"/>
    <col min="3073" max="3073" width="5.85546875" style="1" bestFit="1" customWidth="1"/>
    <col min="3074" max="3074" width="47.5703125" style="1" bestFit="1" customWidth="1"/>
    <col min="3075" max="3075" width="8.85546875" style="1" customWidth="1"/>
    <col min="3076" max="3076" width="9.42578125" style="1" customWidth="1"/>
    <col min="3077" max="3077" width="6.85546875" style="1" customWidth="1"/>
    <col min="3078" max="3078" width="10.85546875" style="1" customWidth="1"/>
    <col min="3079" max="3079" width="10.5703125" style="1" customWidth="1"/>
    <col min="3080" max="3080" width="9.140625" style="1"/>
    <col min="3081" max="3081" width="16.140625" style="1" customWidth="1"/>
    <col min="3082" max="3082" width="15" style="1" customWidth="1"/>
    <col min="3083" max="3328" width="9.140625" style="1"/>
    <col min="3329" max="3329" width="5.85546875" style="1" bestFit="1" customWidth="1"/>
    <col min="3330" max="3330" width="47.5703125" style="1" bestFit="1" customWidth="1"/>
    <col min="3331" max="3331" width="8.85546875" style="1" customWidth="1"/>
    <col min="3332" max="3332" width="9.42578125" style="1" customWidth="1"/>
    <col min="3333" max="3333" width="6.85546875" style="1" customWidth="1"/>
    <col min="3334" max="3334" width="10.85546875" style="1" customWidth="1"/>
    <col min="3335" max="3335" width="10.5703125" style="1" customWidth="1"/>
    <col min="3336" max="3336" width="9.140625" style="1"/>
    <col min="3337" max="3337" width="16.140625" style="1" customWidth="1"/>
    <col min="3338" max="3338" width="15" style="1" customWidth="1"/>
    <col min="3339" max="3584" width="9.140625" style="1"/>
    <col min="3585" max="3585" width="5.85546875" style="1" bestFit="1" customWidth="1"/>
    <col min="3586" max="3586" width="47.5703125" style="1" bestFit="1" customWidth="1"/>
    <col min="3587" max="3587" width="8.85546875" style="1" customWidth="1"/>
    <col min="3588" max="3588" width="9.42578125" style="1" customWidth="1"/>
    <col min="3589" max="3589" width="6.85546875" style="1" customWidth="1"/>
    <col min="3590" max="3590" width="10.85546875" style="1" customWidth="1"/>
    <col min="3591" max="3591" width="10.5703125" style="1" customWidth="1"/>
    <col min="3592" max="3592" width="9.140625" style="1"/>
    <col min="3593" max="3593" width="16.140625" style="1" customWidth="1"/>
    <col min="3594" max="3594" width="15" style="1" customWidth="1"/>
    <col min="3595" max="3840" width="9.140625" style="1"/>
    <col min="3841" max="3841" width="5.85546875" style="1" bestFit="1" customWidth="1"/>
    <col min="3842" max="3842" width="47.5703125" style="1" bestFit="1" customWidth="1"/>
    <col min="3843" max="3843" width="8.85546875" style="1" customWidth="1"/>
    <col min="3844" max="3844" width="9.42578125" style="1" customWidth="1"/>
    <col min="3845" max="3845" width="6.85546875" style="1" customWidth="1"/>
    <col min="3846" max="3846" width="10.85546875" style="1" customWidth="1"/>
    <col min="3847" max="3847" width="10.5703125" style="1" customWidth="1"/>
    <col min="3848" max="3848" width="9.140625" style="1"/>
    <col min="3849" max="3849" width="16.140625" style="1" customWidth="1"/>
    <col min="3850" max="3850" width="15" style="1" customWidth="1"/>
    <col min="3851" max="4096" width="9.140625" style="1"/>
    <col min="4097" max="4097" width="5.85546875" style="1" bestFit="1" customWidth="1"/>
    <col min="4098" max="4098" width="47.5703125" style="1" bestFit="1" customWidth="1"/>
    <col min="4099" max="4099" width="8.85546875" style="1" customWidth="1"/>
    <col min="4100" max="4100" width="9.42578125" style="1" customWidth="1"/>
    <col min="4101" max="4101" width="6.85546875" style="1" customWidth="1"/>
    <col min="4102" max="4102" width="10.85546875" style="1" customWidth="1"/>
    <col min="4103" max="4103" width="10.5703125" style="1" customWidth="1"/>
    <col min="4104" max="4104" width="9.140625" style="1"/>
    <col min="4105" max="4105" width="16.140625" style="1" customWidth="1"/>
    <col min="4106" max="4106" width="15" style="1" customWidth="1"/>
    <col min="4107" max="4352" width="9.140625" style="1"/>
    <col min="4353" max="4353" width="5.85546875" style="1" bestFit="1" customWidth="1"/>
    <col min="4354" max="4354" width="47.5703125" style="1" bestFit="1" customWidth="1"/>
    <col min="4355" max="4355" width="8.85546875" style="1" customWidth="1"/>
    <col min="4356" max="4356" width="9.42578125" style="1" customWidth="1"/>
    <col min="4357" max="4357" width="6.85546875" style="1" customWidth="1"/>
    <col min="4358" max="4358" width="10.85546875" style="1" customWidth="1"/>
    <col min="4359" max="4359" width="10.5703125" style="1" customWidth="1"/>
    <col min="4360" max="4360" width="9.140625" style="1"/>
    <col min="4361" max="4361" width="16.140625" style="1" customWidth="1"/>
    <col min="4362" max="4362" width="15" style="1" customWidth="1"/>
    <col min="4363" max="4608" width="9.140625" style="1"/>
    <col min="4609" max="4609" width="5.85546875" style="1" bestFit="1" customWidth="1"/>
    <col min="4610" max="4610" width="47.5703125" style="1" bestFit="1" customWidth="1"/>
    <col min="4611" max="4611" width="8.85546875" style="1" customWidth="1"/>
    <col min="4612" max="4612" width="9.42578125" style="1" customWidth="1"/>
    <col min="4613" max="4613" width="6.85546875" style="1" customWidth="1"/>
    <col min="4614" max="4614" width="10.85546875" style="1" customWidth="1"/>
    <col min="4615" max="4615" width="10.5703125" style="1" customWidth="1"/>
    <col min="4616" max="4616" width="9.140625" style="1"/>
    <col min="4617" max="4617" width="16.140625" style="1" customWidth="1"/>
    <col min="4618" max="4618" width="15" style="1" customWidth="1"/>
    <col min="4619" max="4864" width="9.140625" style="1"/>
    <col min="4865" max="4865" width="5.85546875" style="1" bestFit="1" customWidth="1"/>
    <col min="4866" max="4866" width="47.5703125" style="1" bestFit="1" customWidth="1"/>
    <col min="4867" max="4867" width="8.85546875" style="1" customWidth="1"/>
    <col min="4868" max="4868" width="9.42578125" style="1" customWidth="1"/>
    <col min="4869" max="4869" width="6.85546875" style="1" customWidth="1"/>
    <col min="4870" max="4870" width="10.85546875" style="1" customWidth="1"/>
    <col min="4871" max="4871" width="10.5703125" style="1" customWidth="1"/>
    <col min="4872" max="4872" width="9.140625" style="1"/>
    <col min="4873" max="4873" width="16.140625" style="1" customWidth="1"/>
    <col min="4874" max="4874" width="15" style="1" customWidth="1"/>
    <col min="4875" max="5120" width="9.140625" style="1"/>
    <col min="5121" max="5121" width="5.85546875" style="1" bestFit="1" customWidth="1"/>
    <col min="5122" max="5122" width="47.5703125" style="1" bestFit="1" customWidth="1"/>
    <col min="5123" max="5123" width="8.85546875" style="1" customWidth="1"/>
    <col min="5124" max="5124" width="9.42578125" style="1" customWidth="1"/>
    <col min="5125" max="5125" width="6.85546875" style="1" customWidth="1"/>
    <col min="5126" max="5126" width="10.85546875" style="1" customWidth="1"/>
    <col min="5127" max="5127" width="10.5703125" style="1" customWidth="1"/>
    <col min="5128" max="5128" width="9.140625" style="1"/>
    <col min="5129" max="5129" width="16.140625" style="1" customWidth="1"/>
    <col min="5130" max="5130" width="15" style="1" customWidth="1"/>
    <col min="5131" max="5376" width="9.140625" style="1"/>
    <col min="5377" max="5377" width="5.85546875" style="1" bestFit="1" customWidth="1"/>
    <col min="5378" max="5378" width="47.5703125" style="1" bestFit="1" customWidth="1"/>
    <col min="5379" max="5379" width="8.85546875" style="1" customWidth="1"/>
    <col min="5380" max="5380" width="9.42578125" style="1" customWidth="1"/>
    <col min="5381" max="5381" width="6.85546875" style="1" customWidth="1"/>
    <col min="5382" max="5382" width="10.85546875" style="1" customWidth="1"/>
    <col min="5383" max="5383" width="10.5703125" style="1" customWidth="1"/>
    <col min="5384" max="5384" width="9.140625" style="1"/>
    <col min="5385" max="5385" width="16.140625" style="1" customWidth="1"/>
    <col min="5386" max="5386" width="15" style="1" customWidth="1"/>
    <col min="5387" max="5632" width="9.140625" style="1"/>
    <col min="5633" max="5633" width="5.85546875" style="1" bestFit="1" customWidth="1"/>
    <col min="5634" max="5634" width="47.5703125" style="1" bestFit="1" customWidth="1"/>
    <col min="5635" max="5635" width="8.85546875" style="1" customWidth="1"/>
    <col min="5636" max="5636" width="9.42578125" style="1" customWidth="1"/>
    <col min="5637" max="5637" width="6.85546875" style="1" customWidth="1"/>
    <col min="5638" max="5638" width="10.85546875" style="1" customWidth="1"/>
    <col min="5639" max="5639" width="10.5703125" style="1" customWidth="1"/>
    <col min="5640" max="5640" width="9.140625" style="1"/>
    <col min="5641" max="5641" width="16.140625" style="1" customWidth="1"/>
    <col min="5642" max="5642" width="15" style="1" customWidth="1"/>
    <col min="5643" max="5888" width="9.140625" style="1"/>
    <col min="5889" max="5889" width="5.85546875" style="1" bestFit="1" customWidth="1"/>
    <col min="5890" max="5890" width="47.5703125" style="1" bestFit="1" customWidth="1"/>
    <col min="5891" max="5891" width="8.85546875" style="1" customWidth="1"/>
    <col min="5892" max="5892" width="9.42578125" style="1" customWidth="1"/>
    <col min="5893" max="5893" width="6.85546875" style="1" customWidth="1"/>
    <col min="5894" max="5894" width="10.85546875" style="1" customWidth="1"/>
    <col min="5895" max="5895" width="10.5703125" style="1" customWidth="1"/>
    <col min="5896" max="5896" width="9.140625" style="1"/>
    <col min="5897" max="5897" width="16.140625" style="1" customWidth="1"/>
    <col min="5898" max="5898" width="15" style="1" customWidth="1"/>
    <col min="5899" max="6144" width="9.140625" style="1"/>
    <col min="6145" max="6145" width="5.85546875" style="1" bestFit="1" customWidth="1"/>
    <col min="6146" max="6146" width="47.5703125" style="1" bestFit="1" customWidth="1"/>
    <col min="6147" max="6147" width="8.85546875" style="1" customWidth="1"/>
    <col min="6148" max="6148" width="9.42578125" style="1" customWidth="1"/>
    <col min="6149" max="6149" width="6.85546875" style="1" customWidth="1"/>
    <col min="6150" max="6150" width="10.85546875" style="1" customWidth="1"/>
    <col min="6151" max="6151" width="10.5703125" style="1" customWidth="1"/>
    <col min="6152" max="6152" width="9.140625" style="1"/>
    <col min="6153" max="6153" width="16.140625" style="1" customWidth="1"/>
    <col min="6154" max="6154" width="15" style="1" customWidth="1"/>
    <col min="6155" max="6400" width="9.140625" style="1"/>
    <col min="6401" max="6401" width="5.85546875" style="1" bestFit="1" customWidth="1"/>
    <col min="6402" max="6402" width="47.5703125" style="1" bestFit="1" customWidth="1"/>
    <col min="6403" max="6403" width="8.85546875" style="1" customWidth="1"/>
    <col min="6404" max="6404" width="9.42578125" style="1" customWidth="1"/>
    <col min="6405" max="6405" width="6.85546875" style="1" customWidth="1"/>
    <col min="6406" max="6406" width="10.85546875" style="1" customWidth="1"/>
    <col min="6407" max="6407" width="10.5703125" style="1" customWidth="1"/>
    <col min="6408" max="6408" width="9.140625" style="1"/>
    <col min="6409" max="6409" width="16.140625" style="1" customWidth="1"/>
    <col min="6410" max="6410" width="15" style="1" customWidth="1"/>
    <col min="6411" max="6656" width="9.140625" style="1"/>
    <col min="6657" max="6657" width="5.85546875" style="1" bestFit="1" customWidth="1"/>
    <col min="6658" max="6658" width="47.5703125" style="1" bestFit="1" customWidth="1"/>
    <col min="6659" max="6659" width="8.85546875" style="1" customWidth="1"/>
    <col min="6660" max="6660" width="9.42578125" style="1" customWidth="1"/>
    <col min="6661" max="6661" width="6.85546875" style="1" customWidth="1"/>
    <col min="6662" max="6662" width="10.85546875" style="1" customWidth="1"/>
    <col min="6663" max="6663" width="10.5703125" style="1" customWidth="1"/>
    <col min="6664" max="6664" width="9.140625" style="1"/>
    <col min="6665" max="6665" width="16.140625" style="1" customWidth="1"/>
    <col min="6666" max="6666" width="15" style="1" customWidth="1"/>
    <col min="6667" max="6912" width="9.140625" style="1"/>
    <col min="6913" max="6913" width="5.85546875" style="1" bestFit="1" customWidth="1"/>
    <col min="6914" max="6914" width="47.5703125" style="1" bestFit="1" customWidth="1"/>
    <col min="6915" max="6915" width="8.85546875" style="1" customWidth="1"/>
    <col min="6916" max="6916" width="9.42578125" style="1" customWidth="1"/>
    <col min="6917" max="6917" width="6.85546875" style="1" customWidth="1"/>
    <col min="6918" max="6918" width="10.85546875" style="1" customWidth="1"/>
    <col min="6919" max="6919" width="10.5703125" style="1" customWidth="1"/>
    <col min="6920" max="6920" width="9.140625" style="1"/>
    <col min="6921" max="6921" width="16.140625" style="1" customWidth="1"/>
    <col min="6922" max="6922" width="15" style="1" customWidth="1"/>
    <col min="6923" max="7168" width="9.140625" style="1"/>
    <col min="7169" max="7169" width="5.85546875" style="1" bestFit="1" customWidth="1"/>
    <col min="7170" max="7170" width="47.5703125" style="1" bestFit="1" customWidth="1"/>
    <col min="7171" max="7171" width="8.85546875" style="1" customWidth="1"/>
    <col min="7172" max="7172" width="9.42578125" style="1" customWidth="1"/>
    <col min="7173" max="7173" width="6.85546875" style="1" customWidth="1"/>
    <col min="7174" max="7174" width="10.85546875" style="1" customWidth="1"/>
    <col min="7175" max="7175" width="10.5703125" style="1" customWidth="1"/>
    <col min="7176" max="7176" width="9.140625" style="1"/>
    <col min="7177" max="7177" width="16.140625" style="1" customWidth="1"/>
    <col min="7178" max="7178" width="15" style="1" customWidth="1"/>
    <col min="7179" max="7424" width="9.140625" style="1"/>
    <col min="7425" max="7425" width="5.85546875" style="1" bestFit="1" customWidth="1"/>
    <col min="7426" max="7426" width="47.5703125" style="1" bestFit="1" customWidth="1"/>
    <col min="7427" max="7427" width="8.85546875" style="1" customWidth="1"/>
    <col min="7428" max="7428" width="9.42578125" style="1" customWidth="1"/>
    <col min="7429" max="7429" width="6.85546875" style="1" customWidth="1"/>
    <col min="7430" max="7430" width="10.85546875" style="1" customWidth="1"/>
    <col min="7431" max="7431" width="10.5703125" style="1" customWidth="1"/>
    <col min="7432" max="7432" width="9.140625" style="1"/>
    <col min="7433" max="7433" width="16.140625" style="1" customWidth="1"/>
    <col min="7434" max="7434" width="15" style="1" customWidth="1"/>
    <col min="7435" max="7680" width="9.140625" style="1"/>
    <col min="7681" max="7681" width="5.85546875" style="1" bestFit="1" customWidth="1"/>
    <col min="7682" max="7682" width="47.5703125" style="1" bestFit="1" customWidth="1"/>
    <col min="7683" max="7683" width="8.85546875" style="1" customWidth="1"/>
    <col min="7684" max="7684" width="9.42578125" style="1" customWidth="1"/>
    <col min="7685" max="7685" width="6.85546875" style="1" customWidth="1"/>
    <col min="7686" max="7686" width="10.85546875" style="1" customWidth="1"/>
    <col min="7687" max="7687" width="10.5703125" style="1" customWidth="1"/>
    <col min="7688" max="7688" width="9.140625" style="1"/>
    <col min="7689" max="7689" width="16.140625" style="1" customWidth="1"/>
    <col min="7690" max="7690" width="15" style="1" customWidth="1"/>
    <col min="7691" max="7936" width="9.140625" style="1"/>
    <col min="7937" max="7937" width="5.85546875" style="1" bestFit="1" customWidth="1"/>
    <col min="7938" max="7938" width="47.5703125" style="1" bestFit="1" customWidth="1"/>
    <col min="7939" max="7939" width="8.85546875" style="1" customWidth="1"/>
    <col min="7940" max="7940" width="9.42578125" style="1" customWidth="1"/>
    <col min="7941" max="7941" width="6.85546875" style="1" customWidth="1"/>
    <col min="7942" max="7942" width="10.85546875" style="1" customWidth="1"/>
    <col min="7943" max="7943" width="10.5703125" style="1" customWidth="1"/>
    <col min="7944" max="7944" width="9.140625" style="1"/>
    <col min="7945" max="7945" width="16.140625" style="1" customWidth="1"/>
    <col min="7946" max="7946" width="15" style="1" customWidth="1"/>
    <col min="7947" max="8192" width="9.140625" style="1"/>
    <col min="8193" max="8193" width="5.85546875" style="1" bestFit="1" customWidth="1"/>
    <col min="8194" max="8194" width="47.5703125" style="1" bestFit="1" customWidth="1"/>
    <col min="8195" max="8195" width="8.85546875" style="1" customWidth="1"/>
    <col min="8196" max="8196" width="9.42578125" style="1" customWidth="1"/>
    <col min="8197" max="8197" width="6.85546875" style="1" customWidth="1"/>
    <col min="8198" max="8198" width="10.85546875" style="1" customWidth="1"/>
    <col min="8199" max="8199" width="10.5703125" style="1" customWidth="1"/>
    <col min="8200" max="8200" width="9.140625" style="1"/>
    <col min="8201" max="8201" width="16.140625" style="1" customWidth="1"/>
    <col min="8202" max="8202" width="15" style="1" customWidth="1"/>
    <col min="8203" max="8448" width="9.140625" style="1"/>
    <col min="8449" max="8449" width="5.85546875" style="1" bestFit="1" customWidth="1"/>
    <col min="8450" max="8450" width="47.5703125" style="1" bestFit="1" customWidth="1"/>
    <col min="8451" max="8451" width="8.85546875" style="1" customWidth="1"/>
    <col min="8452" max="8452" width="9.42578125" style="1" customWidth="1"/>
    <col min="8453" max="8453" width="6.85546875" style="1" customWidth="1"/>
    <col min="8454" max="8454" width="10.85546875" style="1" customWidth="1"/>
    <col min="8455" max="8455" width="10.5703125" style="1" customWidth="1"/>
    <col min="8456" max="8456" width="9.140625" style="1"/>
    <col min="8457" max="8457" width="16.140625" style="1" customWidth="1"/>
    <col min="8458" max="8458" width="15" style="1" customWidth="1"/>
    <col min="8459" max="8704" width="9.140625" style="1"/>
    <col min="8705" max="8705" width="5.85546875" style="1" bestFit="1" customWidth="1"/>
    <col min="8706" max="8706" width="47.5703125" style="1" bestFit="1" customWidth="1"/>
    <col min="8707" max="8707" width="8.85546875" style="1" customWidth="1"/>
    <col min="8708" max="8708" width="9.42578125" style="1" customWidth="1"/>
    <col min="8709" max="8709" width="6.85546875" style="1" customWidth="1"/>
    <col min="8710" max="8710" width="10.85546875" style="1" customWidth="1"/>
    <col min="8711" max="8711" width="10.5703125" style="1" customWidth="1"/>
    <col min="8712" max="8712" width="9.140625" style="1"/>
    <col min="8713" max="8713" width="16.140625" style="1" customWidth="1"/>
    <col min="8714" max="8714" width="15" style="1" customWidth="1"/>
    <col min="8715" max="8960" width="9.140625" style="1"/>
    <col min="8961" max="8961" width="5.85546875" style="1" bestFit="1" customWidth="1"/>
    <col min="8962" max="8962" width="47.5703125" style="1" bestFit="1" customWidth="1"/>
    <col min="8963" max="8963" width="8.85546875" style="1" customWidth="1"/>
    <col min="8964" max="8964" width="9.42578125" style="1" customWidth="1"/>
    <col min="8965" max="8965" width="6.85546875" style="1" customWidth="1"/>
    <col min="8966" max="8966" width="10.85546875" style="1" customWidth="1"/>
    <col min="8967" max="8967" width="10.5703125" style="1" customWidth="1"/>
    <col min="8968" max="8968" width="9.140625" style="1"/>
    <col min="8969" max="8969" width="16.140625" style="1" customWidth="1"/>
    <col min="8970" max="8970" width="15" style="1" customWidth="1"/>
    <col min="8971" max="9216" width="9.140625" style="1"/>
    <col min="9217" max="9217" width="5.85546875" style="1" bestFit="1" customWidth="1"/>
    <col min="9218" max="9218" width="47.5703125" style="1" bestFit="1" customWidth="1"/>
    <col min="9219" max="9219" width="8.85546875" style="1" customWidth="1"/>
    <col min="9220" max="9220" width="9.42578125" style="1" customWidth="1"/>
    <col min="9221" max="9221" width="6.85546875" style="1" customWidth="1"/>
    <col min="9222" max="9222" width="10.85546875" style="1" customWidth="1"/>
    <col min="9223" max="9223" width="10.5703125" style="1" customWidth="1"/>
    <col min="9224" max="9224" width="9.140625" style="1"/>
    <col min="9225" max="9225" width="16.140625" style="1" customWidth="1"/>
    <col min="9226" max="9226" width="15" style="1" customWidth="1"/>
    <col min="9227" max="9472" width="9.140625" style="1"/>
    <col min="9473" max="9473" width="5.85546875" style="1" bestFit="1" customWidth="1"/>
    <col min="9474" max="9474" width="47.5703125" style="1" bestFit="1" customWidth="1"/>
    <col min="9475" max="9475" width="8.85546875" style="1" customWidth="1"/>
    <col min="9476" max="9476" width="9.42578125" style="1" customWidth="1"/>
    <col min="9477" max="9477" width="6.85546875" style="1" customWidth="1"/>
    <col min="9478" max="9478" width="10.85546875" style="1" customWidth="1"/>
    <col min="9479" max="9479" width="10.5703125" style="1" customWidth="1"/>
    <col min="9480" max="9480" width="9.140625" style="1"/>
    <col min="9481" max="9481" width="16.140625" style="1" customWidth="1"/>
    <col min="9482" max="9482" width="15" style="1" customWidth="1"/>
    <col min="9483" max="9728" width="9.140625" style="1"/>
    <col min="9729" max="9729" width="5.85546875" style="1" bestFit="1" customWidth="1"/>
    <col min="9730" max="9730" width="47.5703125" style="1" bestFit="1" customWidth="1"/>
    <col min="9731" max="9731" width="8.85546875" style="1" customWidth="1"/>
    <col min="9732" max="9732" width="9.42578125" style="1" customWidth="1"/>
    <col min="9733" max="9733" width="6.85546875" style="1" customWidth="1"/>
    <col min="9734" max="9734" width="10.85546875" style="1" customWidth="1"/>
    <col min="9735" max="9735" width="10.5703125" style="1" customWidth="1"/>
    <col min="9736" max="9736" width="9.140625" style="1"/>
    <col min="9737" max="9737" width="16.140625" style="1" customWidth="1"/>
    <col min="9738" max="9738" width="15" style="1" customWidth="1"/>
    <col min="9739" max="9984" width="9.140625" style="1"/>
    <col min="9985" max="9985" width="5.85546875" style="1" bestFit="1" customWidth="1"/>
    <col min="9986" max="9986" width="47.5703125" style="1" bestFit="1" customWidth="1"/>
    <col min="9987" max="9987" width="8.85546875" style="1" customWidth="1"/>
    <col min="9988" max="9988" width="9.42578125" style="1" customWidth="1"/>
    <col min="9989" max="9989" width="6.85546875" style="1" customWidth="1"/>
    <col min="9990" max="9990" width="10.85546875" style="1" customWidth="1"/>
    <col min="9991" max="9991" width="10.5703125" style="1" customWidth="1"/>
    <col min="9992" max="9992" width="9.140625" style="1"/>
    <col min="9993" max="9993" width="16.140625" style="1" customWidth="1"/>
    <col min="9994" max="9994" width="15" style="1" customWidth="1"/>
    <col min="9995" max="10240" width="9.140625" style="1"/>
    <col min="10241" max="10241" width="5.85546875" style="1" bestFit="1" customWidth="1"/>
    <col min="10242" max="10242" width="47.5703125" style="1" bestFit="1" customWidth="1"/>
    <col min="10243" max="10243" width="8.85546875" style="1" customWidth="1"/>
    <col min="10244" max="10244" width="9.42578125" style="1" customWidth="1"/>
    <col min="10245" max="10245" width="6.85546875" style="1" customWidth="1"/>
    <col min="10246" max="10246" width="10.85546875" style="1" customWidth="1"/>
    <col min="10247" max="10247" width="10.5703125" style="1" customWidth="1"/>
    <col min="10248" max="10248" width="9.140625" style="1"/>
    <col min="10249" max="10249" width="16.140625" style="1" customWidth="1"/>
    <col min="10250" max="10250" width="15" style="1" customWidth="1"/>
    <col min="10251" max="10496" width="9.140625" style="1"/>
    <col min="10497" max="10497" width="5.85546875" style="1" bestFit="1" customWidth="1"/>
    <col min="10498" max="10498" width="47.5703125" style="1" bestFit="1" customWidth="1"/>
    <col min="10499" max="10499" width="8.85546875" style="1" customWidth="1"/>
    <col min="10500" max="10500" width="9.42578125" style="1" customWidth="1"/>
    <col min="10501" max="10501" width="6.85546875" style="1" customWidth="1"/>
    <col min="10502" max="10502" width="10.85546875" style="1" customWidth="1"/>
    <col min="10503" max="10503" width="10.5703125" style="1" customWidth="1"/>
    <col min="10504" max="10504" width="9.140625" style="1"/>
    <col min="10505" max="10505" width="16.140625" style="1" customWidth="1"/>
    <col min="10506" max="10506" width="15" style="1" customWidth="1"/>
    <col min="10507" max="10752" width="9.140625" style="1"/>
    <col min="10753" max="10753" width="5.85546875" style="1" bestFit="1" customWidth="1"/>
    <col min="10754" max="10754" width="47.5703125" style="1" bestFit="1" customWidth="1"/>
    <col min="10755" max="10755" width="8.85546875" style="1" customWidth="1"/>
    <col min="10756" max="10756" width="9.42578125" style="1" customWidth="1"/>
    <col min="10757" max="10757" width="6.85546875" style="1" customWidth="1"/>
    <col min="10758" max="10758" width="10.85546875" style="1" customWidth="1"/>
    <col min="10759" max="10759" width="10.5703125" style="1" customWidth="1"/>
    <col min="10760" max="10760" width="9.140625" style="1"/>
    <col min="10761" max="10761" width="16.140625" style="1" customWidth="1"/>
    <col min="10762" max="10762" width="15" style="1" customWidth="1"/>
    <col min="10763" max="11008" width="9.140625" style="1"/>
    <col min="11009" max="11009" width="5.85546875" style="1" bestFit="1" customWidth="1"/>
    <col min="11010" max="11010" width="47.5703125" style="1" bestFit="1" customWidth="1"/>
    <col min="11011" max="11011" width="8.85546875" style="1" customWidth="1"/>
    <col min="11012" max="11012" width="9.42578125" style="1" customWidth="1"/>
    <col min="11013" max="11013" width="6.85546875" style="1" customWidth="1"/>
    <col min="11014" max="11014" width="10.85546875" style="1" customWidth="1"/>
    <col min="11015" max="11015" width="10.5703125" style="1" customWidth="1"/>
    <col min="11016" max="11016" width="9.140625" style="1"/>
    <col min="11017" max="11017" width="16.140625" style="1" customWidth="1"/>
    <col min="11018" max="11018" width="15" style="1" customWidth="1"/>
    <col min="11019" max="11264" width="9.140625" style="1"/>
    <col min="11265" max="11265" width="5.85546875" style="1" bestFit="1" customWidth="1"/>
    <col min="11266" max="11266" width="47.5703125" style="1" bestFit="1" customWidth="1"/>
    <col min="11267" max="11267" width="8.85546875" style="1" customWidth="1"/>
    <col min="11268" max="11268" width="9.42578125" style="1" customWidth="1"/>
    <col min="11269" max="11269" width="6.85546875" style="1" customWidth="1"/>
    <col min="11270" max="11270" width="10.85546875" style="1" customWidth="1"/>
    <col min="11271" max="11271" width="10.5703125" style="1" customWidth="1"/>
    <col min="11272" max="11272" width="9.140625" style="1"/>
    <col min="11273" max="11273" width="16.140625" style="1" customWidth="1"/>
    <col min="11274" max="11274" width="15" style="1" customWidth="1"/>
    <col min="11275" max="11520" width="9.140625" style="1"/>
    <col min="11521" max="11521" width="5.85546875" style="1" bestFit="1" customWidth="1"/>
    <col min="11522" max="11522" width="47.5703125" style="1" bestFit="1" customWidth="1"/>
    <col min="11523" max="11523" width="8.85546875" style="1" customWidth="1"/>
    <col min="11524" max="11524" width="9.42578125" style="1" customWidth="1"/>
    <col min="11525" max="11525" width="6.85546875" style="1" customWidth="1"/>
    <col min="11526" max="11526" width="10.85546875" style="1" customWidth="1"/>
    <col min="11527" max="11527" width="10.5703125" style="1" customWidth="1"/>
    <col min="11528" max="11528" width="9.140625" style="1"/>
    <col min="11529" max="11529" width="16.140625" style="1" customWidth="1"/>
    <col min="11530" max="11530" width="15" style="1" customWidth="1"/>
    <col min="11531" max="11776" width="9.140625" style="1"/>
    <col min="11777" max="11777" width="5.85546875" style="1" bestFit="1" customWidth="1"/>
    <col min="11778" max="11778" width="47.5703125" style="1" bestFit="1" customWidth="1"/>
    <col min="11779" max="11779" width="8.85546875" style="1" customWidth="1"/>
    <col min="11780" max="11780" width="9.42578125" style="1" customWidth="1"/>
    <col min="11781" max="11781" width="6.85546875" style="1" customWidth="1"/>
    <col min="11782" max="11782" width="10.85546875" style="1" customWidth="1"/>
    <col min="11783" max="11783" width="10.5703125" style="1" customWidth="1"/>
    <col min="11784" max="11784" width="9.140625" style="1"/>
    <col min="11785" max="11785" width="16.140625" style="1" customWidth="1"/>
    <col min="11786" max="11786" width="15" style="1" customWidth="1"/>
    <col min="11787" max="12032" width="9.140625" style="1"/>
    <col min="12033" max="12033" width="5.85546875" style="1" bestFit="1" customWidth="1"/>
    <col min="12034" max="12034" width="47.5703125" style="1" bestFit="1" customWidth="1"/>
    <col min="12035" max="12035" width="8.85546875" style="1" customWidth="1"/>
    <col min="12036" max="12036" width="9.42578125" style="1" customWidth="1"/>
    <col min="12037" max="12037" width="6.85546875" style="1" customWidth="1"/>
    <col min="12038" max="12038" width="10.85546875" style="1" customWidth="1"/>
    <col min="12039" max="12039" width="10.5703125" style="1" customWidth="1"/>
    <col min="12040" max="12040" width="9.140625" style="1"/>
    <col min="12041" max="12041" width="16.140625" style="1" customWidth="1"/>
    <col min="12042" max="12042" width="15" style="1" customWidth="1"/>
    <col min="12043" max="12288" width="9.140625" style="1"/>
    <col min="12289" max="12289" width="5.85546875" style="1" bestFit="1" customWidth="1"/>
    <col min="12290" max="12290" width="47.5703125" style="1" bestFit="1" customWidth="1"/>
    <col min="12291" max="12291" width="8.85546875" style="1" customWidth="1"/>
    <col min="12292" max="12292" width="9.42578125" style="1" customWidth="1"/>
    <col min="12293" max="12293" width="6.85546875" style="1" customWidth="1"/>
    <col min="12294" max="12294" width="10.85546875" style="1" customWidth="1"/>
    <col min="12295" max="12295" width="10.5703125" style="1" customWidth="1"/>
    <col min="12296" max="12296" width="9.140625" style="1"/>
    <col min="12297" max="12297" width="16.140625" style="1" customWidth="1"/>
    <col min="12298" max="12298" width="15" style="1" customWidth="1"/>
    <col min="12299" max="12544" width="9.140625" style="1"/>
    <col min="12545" max="12545" width="5.85546875" style="1" bestFit="1" customWidth="1"/>
    <col min="12546" max="12546" width="47.5703125" style="1" bestFit="1" customWidth="1"/>
    <col min="12547" max="12547" width="8.85546875" style="1" customWidth="1"/>
    <col min="12548" max="12548" width="9.42578125" style="1" customWidth="1"/>
    <col min="12549" max="12549" width="6.85546875" style="1" customWidth="1"/>
    <col min="12550" max="12550" width="10.85546875" style="1" customWidth="1"/>
    <col min="12551" max="12551" width="10.5703125" style="1" customWidth="1"/>
    <col min="12552" max="12552" width="9.140625" style="1"/>
    <col min="12553" max="12553" width="16.140625" style="1" customWidth="1"/>
    <col min="12554" max="12554" width="15" style="1" customWidth="1"/>
    <col min="12555" max="12800" width="9.140625" style="1"/>
    <col min="12801" max="12801" width="5.85546875" style="1" bestFit="1" customWidth="1"/>
    <col min="12802" max="12802" width="47.5703125" style="1" bestFit="1" customWidth="1"/>
    <col min="12803" max="12803" width="8.85546875" style="1" customWidth="1"/>
    <col min="12804" max="12804" width="9.42578125" style="1" customWidth="1"/>
    <col min="12805" max="12805" width="6.85546875" style="1" customWidth="1"/>
    <col min="12806" max="12806" width="10.85546875" style="1" customWidth="1"/>
    <col min="12807" max="12807" width="10.5703125" style="1" customWidth="1"/>
    <col min="12808" max="12808" width="9.140625" style="1"/>
    <col min="12809" max="12809" width="16.140625" style="1" customWidth="1"/>
    <col min="12810" max="12810" width="15" style="1" customWidth="1"/>
    <col min="12811" max="13056" width="9.140625" style="1"/>
    <col min="13057" max="13057" width="5.85546875" style="1" bestFit="1" customWidth="1"/>
    <col min="13058" max="13058" width="47.5703125" style="1" bestFit="1" customWidth="1"/>
    <col min="13059" max="13059" width="8.85546875" style="1" customWidth="1"/>
    <col min="13060" max="13060" width="9.42578125" style="1" customWidth="1"/>
    <col min="13061" max="13061" width="6.85546875" style="1" customWidth="1"/>
    <col min="13062" max="13062" width="10.85546875" style="1" customWidth="1"/>
    <col min="13063" max="13063" width="10.5703125" style="1" customWidth="1"/>
    <col min="13064" max="13064" width="9.140625" style="1"/>
    <col min="13065" max="13065" width="16.140625" style="1" customWidth="1"/>
    <col min="13066" max="13066" width="15" style="1" customWidth="1"/>
    <col min="13067" max="13312" width="9.140625" style="1"/>
    <col min="13313" max="13313" width="5.85546875" style="1" bestFit="1" customWidth="1"/>
    <col min="13314" max="13314" width="47.5703125" style="1" bestFit="1" customWidth="1"/>
    <col min="13315" max="13315" width="8.85546875" style="1" customWidth="1"/>
    <col min="13316" max="13316" width="9.42578125" style="1" customWidth="1"/>
    <col min="13317" max="13317" width="6.85546875" style="1" customWidth="1"/>
    <col min="13318" max="13318" width="10.85546875" style="1" customWidth="1"/>
    <col min="13319" max="13319" width="10.5703125" style="1" customWidth="1"/>
    <col min="13320" max="13320" width="9.140625" style="1"/>
    <col min="13321" max="13321" width="16.140625" style="1" customWidth="1"/>
    <col min="13322" max="13322" width="15" style="1" customWidth="1"/>
    <col min="13323" max="13568" width="9.140625" style="1"/>
    <col min="13569" max="13569" width="5.85546875" style="1" bestFit="1" customWidth="1"/>
    <col min="13570" max="13570" width="47.5703125" style="1" bestFit="1" customWidth="1"/>
    <col min="13571" max="13571" width="8.85546875" style="1" customWidth="1"/>
    <col min="13572" max="13572" width="9.42578125" style="1" customWidth="1"/>
    <col min="13573" max="13573" width="6.85546875" style="1" customWidth="1"/>
    <col min="13574" max="13574" width="10.85546875" style="1" customWidth="1"/>
    <col min="13575" max="13575" width="10.5703125" style="1" customWidth="1"/>
    <col min="13576" max="13576" width="9.140625" style="1"/>
    <col min="13577" max="13577" width="16.140625" style="1" customWidth="1"/>
    <col min="13578" max="13578" width="15" style="1" customWidth="1"/>
    <col min="13579" max="13824" width="9.140625" style="1"/>
    <col min="13825" max="13825" width="5.85546875" style="1" bestFit="1" customWidth="1"/>
    <col min="13826" max="13826" width="47.5703125" style="1" bestFit="1" customWidth="1"/>
    <col min="13827" max="13827" width="8.85546875" style="1" customWidth="1"/>
    <col min="13828" max="13828" width="9.42578125" style="1" customWidth="1"/>
    <col min="13829" max="13829" width="6.85546875" style="1" customWidth="1"/>
    <col min="13830" max="13830" width="10.85546875" style="1" customWidth="1"/>
    <col min="13831" max="13831" width="10.5703125" style="1" customWidth="1"/>
    <col min="13832" max="13832" width="9.140625" style="1"/>
    <col min="13833" max="13833" width="16.140625" style="1" customWidth="1"/>
    <col min="13834" max="13834" width="15" style="1" customWidth="1"/>
    <col min="13835" max="14080" width="9.140625" style="1"/>
    <col min="14081" max="14081" width="5.85546875" style="1" bestFit="1" customWidth="1"/>
    <col min="14082" max="14082" width="47.5703125" style="1" bestFit="1" customWidth="1"/>
    <col min="14083" max="14083" width="8.85546875" style="1" customWidth="1"/>
    <col min="14084" max="14084" width="9.42578125" style="1" customWidth="1"/>
    <col min="14085" max="14085" width="6.85546875" style="1" customWidth="1"/>
    <col min="14086" max="14086" width="10.85546875" style="1" customWidth="1"/>
    <col min="14087" max="14087" width="10.5703125" style="1" customWidth="1"/>
    <col min="14088" max="14088" width="9.140625" style="1"/>
    <col min="14089" max="14089" width="16.140625" style="1" customWidth="1"/>
    <col min="14090" max="14090" width="15" style="1" customWidth="1"/>
    <col min="14091" max="14336" width="9.140625" style="1"/>
    <col min="14337" max="14337" width="5.85546875" style="1" bestFit="1" customWidth="1"/>
    <col min="14338" max="14338" width="47.5703125" style="1" bestFit="1" customWidth="1"/>
    <col min="14339" max="14339" width="8.85546875" style="1" customWidth="1"/>
    <col min="14340" max="14340" width="9.42578125" style="1" customWidth="1"/>
    <col min="14341" max="14341" width="6.85546875" style="1" customWidth="1"/>
    <col min="14342" max="14342" width="10.85546875" style="1" customWidth="1"/>
    <col min="14343" max="14343" width="10.5703125" style="1" customWidth="1"/>
    <col min="14344" max="14344" width="9.140625" style="1"/>
    <col min="14345" max="14345" width="16.140625" style="1" customWidth="1"/>
    <col min="14346" max="14346" width="15" style="1" customWidth="1"/>
    <col min="14347" max="14592" width="9.140625" style="1"/>
    <col min="14593" max="14593" width="5.85546875" style="1" bestFit="1" customWidth="1"/>
    <col min="14594" max="14594" width="47.5703125" style="1" bestFit="1" customWidth="1"/>
    <col min="14595" max="14595" width="8.85546875" style="1" customWidth="1"/>
    <col min="14596" max="14596" width="9.42578125" style="1" customWidth="1"/>
    <col min="14597" max="14597" width="6.85546875" style="1" customWidth="1"/>
    <col min="14598" max="14598" width="10.85546875" style="1" customWidth="1"/>
    <col min="14599" max="14599" width="10.5703125" style="1" customWidth="1"/>
    <col min="14600" max="14600" width="9.140625" style="1"/>
    <col min="14601" max="14601" width="16.140625" style="1" customWidth="1"/>
    <col min="14602" max="14602" width="15" style="1" customWidth="1"/>
    <col min="14603" max="14848" width="9.140625" style="1"/>
    <col min="14849" max="14849" width="5.85546875" style="1" bestFit="1" customWidth="1"/>
    <col min="14850" max="14850" width="47.5703125" style="1" bestFit="1" customWidth="1"/>
    <col min="14851" max="14851" width="8.85546875" style="1" customWidth="1"/>
    <col min="14852" max="14852" width="9.42578125" style="1" customWidth="1"/>
    <col min="14853" max="14853" width="6.85546875" style="1" customWidth="1"/>
    <col min="14854" max="14854" width="10.85546875" style="1" customWidth="1"/>
    <col min="14855" max="14855" width="10.5703125" style="1" customWidth="1"/>
    <col min="14856" max="14856" width="9.140625" style="1"/>
    <col min="14857" max="14857" width="16.140625" style="1" customWidth="1"/>
    <col min="14858" max="14858" width="15" style="1" customWidth="1"/>
    <col min="14859" max="15104" width="9.140625" style="1"/>
    <col min="15105" max="15105" width="5.85546875" style="1" bestFit="1" customWidth="1"/>
    <col min="15106" max="15106" width="47.5703125" style="1" bestFit="1" customWidth="1"/>
    <col min="15107" max="15107" width="8.85546875" style="1" customWidth="1"/>
    <col min="15108" max="15108" width="9.42578125" style="1" customWidth="1"/>
    <col min="15109" max="15109" width="6.85546875" style="1" customWidth="1"/>
    <col min="15110" max="15110" width="10.85546875" style="1" customWidth="1"/>
    <col min="15111" max="15111" width="10.5703125" style="1" customWidth="1"/>
    <col min="15112" max="15112" width="9.140625" style="1"/>
    <col min="15113" max="15113" width="16.140625" style="1" customWidth="1"/>
    <col min="15114" max="15114" width="15" style="1" customWidth="1"/>
    <col min="15115" max="15360" width="9.140625" style="1"/>
    <col min="15361" max="15361" width="5.85546875" style="1" bestFit="1" customWidth="1"/>
    <col min="15362" max="15362" width="47.5703125" style="1" bestFit="1" customWidth="1"/>
    <col min="15363" max="15363" width="8.85546875" style="1" customWidth="1"/>
    <col min="15364" max="15364" width="9.42578125" style="1" customWidth="1"/>
    <col min="15365" max="15365" width="6.85546875" style="1" customWidth="1"/>
    <col min="15366" max="15366" width="10.85546875" style="1" customWidth="1"/>
    <col min="15367" max="15367" width="10.5703125" style="1" customWidth="1"/>
    <col min="15368" max="15368" width="9.140625" style="1"/>
    <col min="15369" max="15369" width="16.140625" style="1" customWidth="1"/>
    <col min="15370" max="15370" width="15" style="1" customWidth="1"/>
    <col min="15371" max="15616" width="9.140625" style="1"/>
    <col min="15617" max="15617" width="5.85546875" style="1" bestFit="1" customWidth="1"/>
    <col min="15618" max="15618" width="47.5703125" style="1" bestFit="1" customWidth="1"/>
    <col min="15619" max="15619" width="8.85546875" style="1" customWidth="1"/>
    <col min="15620" max="15620" width="9.42578125" style="1" customWidth="1"/>
    <col min="15621" max="15621" width="6.85546875" style="1" customWidth="1"/>
    <col min="15622" max="15622" width="10.85546875" style="1" customWidth="1"/>
    <col min="15623" max="15623" width="10.5703125" style="1" customWidth="1"/>
    <col min="15624" max="15624" width="9.140625" style="1"/>
    <col min="15625" max="15625" width="16.140625" style="1" customWidth="1"/>
    <col min="15626" max="15626" width="15" style="1" customWidth="1"/>
    <col min="15627" max="15872" width="9.140625" style="1"/>
    <col min="15873" max="15873" width="5.85546875" style="1" bestFit="1" customWidth="1"/>
    <col min="15874" max="15874" width="47.5703125" style="1" bestFit="1" customWidth="1"/>
    <col min="15875" max="15875" width="8.85546875" style="1" customWidth="1"/>
    <col min="15876" max="15876" width="9.42578125" style="1" customWidth="1"/>
    <col min="15877" max="15877" width="6.85546875" style="1" customWidth="1"/>
    <col min="15878" max="15878" width="10.85546875" style="1" customWidth="1"/>
    <col min="15879" max="15879" width="10.5703125" style="1" customWidth="1"/>
    <col min="15880" max="15880" width="9.140625" style="1"/>
    <col min="15881" max="15881" width="16.140625" style="1" customWidth="1"/>
    <col min="15882" max="15882" width="15" style="1" customWidth="1"/>
    <col min="15883" max="16128" width="9.140625" style="1"/>
    <col min="16129" max="16129" width="5.85546875" style="1" bestFit="1" customWidth="1"/>
    <col min="16130" max="16130" width="47.5703125" style="1" bestFit="1" customWidth="1"/>
    <col min="16131" max="16131" width="8.85546875" style="1" customWidth="1"/>
    <col min="16132" max="16132" width="9.42578125" style="1" customWidth="1"/>
    <col min="16133" max="16133" width="6.85546875" style="1" customWidth="1"/>
    <col min="16134" max="16134" width="10.85546875" style="1" customWidth="1"/>
    <col min="16135" max="16135" width="10.5703125" style="1" customWidth="1"/>
    <col min="16136" max="16136" width="9.140625" style="1"/>
    <col min="16137" max="16137" width="16.140625" style="1" customWidth="1"/>
    <col min="16138" max="16138" width="15" style="1" customWidth="1"/>
    <col min="16139" max="16384" width="9.140625" style="1"/>
  </cols>
  <sheetData>
    <row r="1" spans="1:21" s="8" customFormat="1" ht="21.75" customHeight="1" x14ac:dyDescent="0.2">
      <c r="A1" s="25" t="s">
        <v>890</v>
      </c>
      <c r="B1" s="25"/>
      <c r="C1" s="25"/>
      <c r="D1" s="25"/>
      <c r="E1" s="25"/>
      <c r="F1" s="25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3" customFormat="1" ht="25.5" x14ac:dyDescent="0.2">
      <c r="A2" s="14"/>
      <c r="B2" s="14"/>
      <c r="C2" s="14" t="s">
        <v>19</v>
      </c>
      <c r="D2" s="14" t="s">
        <v>20</v>
      </c>
      <c r="E2" s="15" t="s">
        <v>21</v>
      </c>
      <c r="F2" s="14" t="s">
        <v>22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75" customHeight="1" x14ac:dyDescent="0.2">
      <c r="A3" s="19"/>
      <c r="B3" s="20" t="s">
        <v>182</v>
      </c>
      <c r="C3" s="19"/>
      <c r="D3" s="19"/>
      <c r="E3" s="21"/>
      <c r="F3" s="1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2.75" customHeight="1" x14ac:dyDescent="0.2">
      <c r="A4" s="19"/>
      <c r="B4" s="20"/>
      <c r="C4" s="19"/>
      <c r="D4" s="19"/>
      <c r="E4" s="21"/>
      <c r="F4" s="1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2.75" customHeight="1" x14ac:dyDescent="0.2">
      <c r="A5" s="22" t="s">
        <v>183</v>
      </c>
      <c r="B5" s="20" t="s">
        <v>891</v>
      </c>
      <c r="C5" s="19"/>
      <c r="D5" s="19"/>
      <c r="E5" s="21"/>
      <c r="F5" s="1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2.75" customHeight="1" x14ac:dyDescent="0.2">
      <c r="A6" s="22"/>
      <c r="B6" s="20" t="s">
        <v>892</v>
      </c>
      <c r="C6" s="19"/>
      <c r="D6" s="19"/>
      <c r="E6" s="21"/>
      <c r="F6" s="1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2.75" customHeight="1" x14ac:dyDescent="0.2">
      <c r="A7" s="22" t="s">
        <v>184</v>
      </c>
      <c r="B7" s="19" t="s">
        <v>185</v>
      </c>
      <c r="C7" s="19"/>
      <c r="D7" s="19"/>
      <c r="E7" s="21"/>
      <c r="F7" s="1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2.75" customHeight="1" x14ac:dyDescent="0.2">
      <c r="A8" s="22" t="s">
        <v>186</v>
      </c>
      <c r="B8" s="19" t="s">
        <v>187</v>
      </c>
      <c r="C8" s="19"/>
      <c r="D8" s="19"/>
      <c r="E8" s="21"/>
      <c r="F8" s="1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22" t="s">
        <v>188</v>
      </c>
      <c r="B9" s="19" t="s">
        <v>189</v>
      </c>
      <c r="C9" s="19"/>
      <c r="D9" s="19"/>
      <c r="E9" s="21"/>
      <c r="F9" s="1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2.75" customHeight="1" x14ac:dyDescent="0.2">
      <c r="A10" s="22"/>
      <c r="B10" s="20" t="s">
        <v>893</v>
      </c>
      <c r="C10" s="19"/>
      <c r="D10" s="19"/>
      <c r="E10" s="21"/>
      <c r="F10" s="1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2.75" customHeight="1" x14ac:dyDescent="0.2">
      <c r="A11" s="22" t="s">
        <v>190</v>
      </c>
      <c r="B11" s="19" t="s">
        <v>191</v>
      </c>
      <c r="C11" s="19"/>
      <c r="D11" s="19"/>
      <c r="E11" s="21"/>
      <c r="F11" s="1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2.75" customHeight="1" x14ac:dyDescent="0.2">
      <c r="A12" s="22" t="s">
        <v>192</v>
      </c>
      <c r="B12" s="19" t="s">
        <v>50</v>
      </c>
      <c r="C12" s="19"/>
      <c r="D12" s="19"/>
      <c r="E12" s="21"/>
      <c r="F12" s="1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2.75" customHeight="1" x14ac:dyDescent="0.2">
      <c r="A13" s="22" t="s">
        <v>193</v>
      </c>
      <c r="B13" s="19" t="s">
        <v>194</v>
      </c>
      <c r="C13" s="19"/>
      <c r="D13" s="19"/>
      <c r="E13" s="21"/>
      <c r="F13" s="1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2.75" customHeight="1" x14ac:dyDescent="0.2">
      <c r="A14" s="22"/>
      <c r="B14" s="20" t="s">
        <v>195</v>
      </c>
      <c r="C14" s="19"/>
      <c r="D14" s="20"/>
      <c r="E14" s="21"/>
      <c r="F14" s="1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12.75" customHeight="1" x14ac:dyDescent="0.2">
      <c r="A15" s="22"/>
      <c r="B15" s="19"/>
      <c r="C15" s="19"/>
      <c r="D15" s="19"/>
      <c r="E15" s="21"/>
      <c r="F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2.75" customHeight="1" x14ac:dyDescent="0.2">
      <c r="A16" s="22" t="s">
        <v>196</v>
      </c>
      <c r="B16" s="19" t="s">
        <v>894</v>
      </c>
      <c r="C16" s="19"/>
      <c r="D16" s="19"/>
      <c r="E16" s="21"/>
      <c r="F16" s="1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2.75" customHeight="1" x14ac:dyDescent="0.2">
      <c r="A17" s="22"/>
      <c r="B17" s="19" t="s">
        <v>893</v>
      </c>
      <c r="C17" s="19"/>
      <c r="D17" s="19"/>
      <c r="E17" s="21"/>
      <c r="F17" s="1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2.75" customHeight="1" x14ac:dyDescent="0.2">
      <c r="A18" s="22" t="s">
        <v>197</v>
      </c>
      <c r="B18" s="19" t="s">
        <v>198</v>
      </c>
      <c r="C18" s="19"/>
      <c r="D18" s="19"/>
      <c r="E18" s="21"/>
      <c r="F18" s="1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2.75" customHeight="1" x14ac:dyDescent="0.2">
      <c r="A19" s="22" t="s">
        <v>199</v>
      </c>
      <c r="B19" s="19" t="s">
        <v>200</v>
      </c>
      <c r="C19" s="19"/>
      <c r="D19" s="19"/>
      <c r="E19" s="21"/>
      <c r="F19" s="1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2.75" customHeight="1" x14ac:dyDescent="0.2">
      <c r="A20" s="22" t="s">
        <v>201</v>
      </c>
      <c r="B20" s="19" t="s">
        <v>202</v>
      </c>
      <c r="C20" s="19"/>
      <c r="D20" s="19"/>
      <c r="E20" s="21"/>
      <c r="F20" s="1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2.75" customHeight="1" x14ac:dyDescent="0.2">
      <c r="A21" s="22" t="s">
        <v>203</v>
      </c>
      <c r="B21" s="19" t="s">
        <v>204</v>
      </c>
      <c r="C21" s="19"/>
      <c r="D21" s="19"/>
      <c r="E21" s="21"/>
      <c r="F21" s="1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2.75" customHeight="1" x14ac:dyDescent="0.2">
      <c r="A22" s="22"/>
      <c r="B22" s="20" t="s">
        <v>895</v>
      </c>
      <c r="C22" s="19"/>
      <c r="D22" s="19"/>
      <c r="E22" s="21"/>
      <c r="F22" s="1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2.75" customHeight="1" x14ac:dyDescent="0.2">
      <c r="A23" s="22" t="s">
        <v>205</v>
      </c>
      <c r="B23" s="19" t="s">
        <v>206</v>
      </c>
      <c r="C23" s="19"/>
      <c r="D23" s="19"/>
      <c r="E23" s="21"/>
      <c r="F23" s="1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2.75" customHeight="1" x14ac:dyDescent="0.2">
      <c r="A24" s="22" t="s">
        <v>207</v>
      </c>
      <c r="B24" s="20" t="s">
        <v>896</v>
      </c>
      <c r="C24" s="19"/>
      <c r="D24" s="19"/>
      <c r="E24" s="21"/>
      <c r="F24" s="19"/>
    </row>
    <row r="25" spans="1:21" ht="12.75" customHeight="1" x14ac:dyDescent="0.2">
      <c r="A25" s="22" t="s">
        <v>208</v>
      </c>
      <c r="B25" s="19" t="s">
        <v>209</v>
      </c>
      <c r="C25" s="19"/>
      <c r="D25" s="19"/>
      <c r="E25" s="21"/>
      <c r="F25" s="1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2.75" customHeight="1" x14ac:dyDescent="0.2">
      <c r="A26" s="22" t="s">
        <v>210</v>
      </c>
      <c r="B26" s="19" t="s">
        <v>31</v>
      </c>
      <c r="C26" s="19"/>
      <c r="D26" s="19"/>
      <c r="E26" s="21"/>
      <c r="F26" s="1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2.75" customHeight="1" x14ac:dyDescent="0.2">
      <c r="A27" s="22" t="s">
        <v>211</v>
      </c>
      <c r="B27" s="19" t="s">
        <v>212</v>
      </c>
      <c r="C27" s="19"/>
      <c r="D27" s="19"/>
      <c r="E27" s="21"/>
      <c r="F27" s="1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2.75" customHeight="1" x14ac:dyDescent="0.2">
      <c r="A28" s="22" t="s">
        <v>213</v>
      </c>
      <c r="B28" s="19" t="s">
        <v>214</v>
      </c>
      <c r="C28" s="19"/>
      <c r="D28" s="19"/>
      <c r="E28" s="21"/>
      <c r="F28" s="1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2.75" customHeight="1" x14ac:dyDescent="0.2">
      <c r="A29" s="22" t="s">
        <v>215</v>
      </c>
      <c r="B29" s="19" t="s">
        <v>216</v>
      </c>
      <c r="C29" s="19"/>
      <c r="D29" s="19"/>
      <c r="E29" s="21"/>
      <c r="F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2.75" customHeight="1" x14ac:dyDescent="0.2">
      <c r="A30" s="22" t="s">
        <v>217</v>
      </c>
      <c r="B30" s="19" t="s">
        <v>218</v>
      </c>
      <c r="C30" s="19"/>
      <c r="D30" s="19"/>
      <c r="E30" s="21"/>
      <c r="F30" s="1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2.75" customHeight="1" x14ac:dyDescent="0.2">
      <c r="A31" s="22" t="s">
        <v>219</v>
      </c>
      <c r="B31" s="19" t="s">
        <v>220</v>
      </c>
      <c r="C31" s="19"/>
      <c r="D31" s="19"/>
      <c r="E31" s="21"/>
      <c r="F31" s="1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 x14ac:dyDescent="0.2">
      <c r="A32" s="22"/>
      <c r="B32" s="20" t="s">
        <v>897</v>
      </c>
      <c r="C32" s="19"/>
      <c r="D32" s="19"/>
      <c r="E32" s="21"/>
      <c r="F32" s="1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 x14ac:dyDescent="0.2">
      <c r="A33" s="22" t="s">
        <v>221</v>
      </c>
      <c r="B33" s="19" t="s">
        <v>222</v>
      </c>
      <c r="C33" s="19"/>
      <c r="D33" s="19"/>
      <c r="E33" s="21"/>
      <c r="F33" s="1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 x14ac:dyDescent="0.2">
      <c r="A34" s="22" t="s">
        <v>223</v>
      </c>
      <c r="B34" s="19" t="s">
        <v>69</v>
      </c>
      <c r="C34" s="19"/>
      <c r="D34" s="19"/>
      <c r="E34" s="21"/>
      <c r="F34" s="19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 x14ac:dyDescent="0.2">
      <c r="A35" s="22"/>
      <c r="B35" s="20" t="s">
        <v>898</v>
      </c>
      <c r="C35" s="19"/>
      <c r="D35" s="19"/>
      <c r="E35" s="21"/>
      <c r="F35" s="1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 x14ac:dyDescent="0.2">
      <c r="A36" s="22" t="s">
        <v>224</v>
      </c>
      <c r="B36" s="19" t="s">
        <v>46</v>
      </c>
      <c r="C36" s="19"/>
      <c r="D36" s="19"/>
      <c r="E36" s="21"/>
      <c r="F36" s="1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 x14ac:dyDescent="0.2">
      <c r="A37" s="22" t="s">
        <v>225</v>
      </c>
      <c r="B37" s="19" t="s">
        <v>226</v>
      </c>
      <c r="C37" s="19"/>
      <c r="D37" s="19"/>
      <c r="E37" s="21"/>
      <c r="F37" s="1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 x14ac:dyDescent="0.2">
      <c r="A38" s="22"/>
      <c r="B38" s="20" t="s">
        <v>899</v>
      </c>
      <c r="C38" s="19"/>
      <c r="D38" s="19"/>
      <c r="E38" s="21"/>
      <c r="F38" s="1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 x14ac:dyDescent="0.2">
      <c r="A39" s="22" t="s">
        <v>227</v>
      </c>
      <c r="B39" s="19" t="s">
        <v>101</v>
      </c>
      <c r="C39" s="19"/>
      <c r="D39" s="19"/>
      <c r="E39" s="21"/>
      <c r="F39" s="1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2.75" customHeight="1" x14ac:dyDescent="0.2">
      <c r="A40" s="22" t="s">
        <v>228</v>
      </c>
      <c r="B40" s="19" t="s">
        <v>102</v>
      </c>
      <c r="C40" s="19"/>
      <c r="D40" s="19"/>
      <c r="E40" s="21"/>
      <c r="F40" s="1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 x14ac:dyDescent="0.2">
      <c r="A41" s="22" t="s">
        <v>229</v>
      </c>
      <c r="B41" s="19" t="s">
        <v>230</v>
      </c>
      <c r="C41" s="19"/>
      <c r="D41" s="19"/>
      <c r="E41" s="21"/>
      <c r="F41" s="1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 x14ac:dyDescent="0.2">
      <c r="A42" s="22"/>
      <c r="B42" s="20" t="s">
        <v>900</v>
      </c>
      <c r="C42" s="19"/>
      <c r="D42" s="19"/>
      <c r="E42" s="21"/>
      <c r="F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 x14ac:dyDescent="0.2">
      <c r="A43" s="22" t="s">
        <v>231</v>
      </c>
      <c r="B43" s="19" t="s">
        <v>232</v>
      </c>
      <c r="C43" s="19"/>
      <c r="D43" s="19"/>
      <c r="E43" s="21"/>
      <c r="F43" s="1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 x14ac:dyDescent="0.2">
      <c r="A44" s="22" t="s">
        <v>233</v>
      </c>
      <c r="B44" s="19" t="s">
        <v>234</v>
      </c>
      <c r="C44" s="19"/>
      <c r="D44" s="19"/>
      <c r="E44" s="21"/>
      <c r="F44" s="1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 x14ac:dyDescent="0.2">
      <c r="A45" s="22"/>
      <c r="B45" s="20" t="s">
        <v>901</v>
      </c>
      <c r="C45" s="19"/>
      <c r="D45" s="19"/>
      <c r="E45" s="21"/>
      <c r="F45" s="1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 x14ac:dyDescent="0.2">
      <c r="A46" s="22" t="s">
        <v>235</v>
      </c>
      <c r="B46" s="19" t="s">
        <v>57</v>
      </c>
      <c r="C46" s="19"/>
      <c r="D46" s="19"/>
      <c r="E46" s="21"/>
      <c r="F46" s="1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 x14ac:dyDescent="0.2">
      <c r="A47" s="22" t="s">
        <v>236</v>
      </c>
      <c r="B47" s="19" t="s">
        <v>237</v>
      </c>
      <c r="C47" s="19"/>
      <c r="D47" s="19"/>
      <c r="E47" s="21"/>
      <c r="F47" s="1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2.75" customHeight="1" x14ac:dyDescent="0.2">
      <c r="A48" s="22" t="s">
        <v>238</v>
      </c>
      <c r="B48" s="19" t="s">
        <v>61</v>
      </c>
      <c r="C48" s="19"/>
      <c r="D48" s="19"/>
      <c r="E48" s="21"/>
      <c r="F48" s="1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 x14ac:dyDescent="0.2">
      <c r="A49" s="22"/>
      <c r="B49" s="20" t="s">
        <v>902</v>
      </c>
      <c r="C49" s="19"/>
      <c r="D49" s="19"/>
      <c r="E49" s="21"/>
      <c r="F49" s="1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 x14ac:dyDescent="0.2">
      <c r="A50" s="22" t="s">
        <v>239</v>
      </c>
      <c r="B50" s="19" t="s">
        <v>240</v>
      </c>
      <c r="C50" s="19"/>
      <c r="D50" s="19"/>
      <c r="E50" s="21"/>
      <c r="F50" s="1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 x14ac:dyDescent="0.2">
      <c r="A51" s="22" t="s">
        <v>241</v>
      </c>
      <c r="B51" s="20" t="s">
        <v>903</v>
      </c>
      <c r="C51" s="19"/>
      <c r="D51" s="19"/>
      <c r="E51" s="21"/>
      <c r="F51" s="1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2.75" customHeight="1" x14ac:dyDescent="0.2">
      <c r="A52" s="22"/>
      <c r="B52" s="20" t="s">
        <v>195</v>
      </c>
      <c r="C52" s="19"/>
      <c r="D52" s="20"/>
      <c r="E52" s="21"/>
      <c r="F52" s="1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 x14ac:dyDescent="0.2">
      <c r="A53" s="22"/>
      <c r="B53" s="20"/>
      <c r="C53" s="19"/>
      <c r="D53" s="20"/>
      <c r="E53" s="21"/>
      <c r="F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2.75" customHeight="1" x14ac:dyDescent="0.2">
      <c r="A54" s="22" t="s">
        <v>242</v>
      </c>
      <c r="B54" s="20" t="s">
        <v>3</v>
      </c>
      <c r="C54" s="19"/>
      <c r="D54" s="19"/>
      <c r="E54" s="21"/>
      <c r="F54" s="1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 x14ac:dyDescent="0.2">
      <c r="A55" s="22" t="s">
        <v>243</v>
      </c>
      <c r="B55" s="19" t="s">
        <v>244</v>
      </c>
      <c r="C55" s="19"/>
      <c r="D55" s="19"/>
      <c r="E55" s="21"/>
      <c r="F55" s="1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2.75" customHeight="1" x14ac:dyDescent="0.2">
      <c r="A56" s="22" t="s">
        <v>245</v>
      </c>
      <c r="B56" s="19" t="s">
        <v>246</v>
      </c>
      <c r="C56" s="19"/>
      <c r="D56" s="19"/>
      <c r="E56" s="21"/>
      <c r="F56" s="1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 x14ac:dyDescent="0.2">
      <c r="A57" s="22"/>
      <c r="B57" s="20" t="s">
        <v>195</v>
      </c>
      <c r="C57" s="19"/>
      <c r="D57" s="20"/>
      <c r="E57" s="21"/>
      <c r="F57" s="1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 x14ac:dyDescent="0.2">
      <c r="A58" s="22"/>
      <c r="B58" s="19"/>
      <c r="C58" s="19"/>
      <c r="D58" s="19"/>
      <c r="E58" s="21"/>
      <c r="F58" s="1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 x14ac:dyDescent="0.2">
      <c r="A59" s="22"/>
      <c r="B59" s="20" t="s">
        <v>247</v>
      </c>
      <c r="C59" s="19"/>
      <c r="D59" s="20"/>
      <c r="E59" s="21"/>
      <c r="F59" s="1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2.75" customHeight="1" x14ac:dyDescent="0.2">
      <c r="A60" s="22"/>
      <c r="B60" s="20"/>
      <c r="C60" s="19"/>
      <c r="D60" s="20"/>
      <c r="E60" s="19"/>
      <c r="F60" s="1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 x14ac:dyDescent="0.2">
      <c r="A61" s="19"/>
      <c r="B61" s="20" t="s">
        <v>248</v>
      </c>
      <c r="C61" s="19"/>
      <c r="D61" s="19"/>
      <c r="E61" s="21"/>
      <c r="F61" s="1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 x14ac:dyDescent="0.2">
      <c r="A62" s="22" t="s">
        <v>249</v>
      </c>
      <c r="B62" s="20" t="s">
        <v>250</v>
      </c>
      <c r="C62" s="19"/>
      <c r="D62" s="19"/>
      <c r="E62" s="21"/>
      <c r="F62" s="1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 x14ac:dyDescent="0.2">
      <c r="A63" s="22" t="s">
        <v>251</v>
      </c>
      <c r="B63" s="19" t="s">
        <v>252</v>
      </c>
      <c r="C63" s="19"/>
      <c r="D63" s="19"/>
      <c r="E63" s="21"/>
      <c r="F63" s="1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2.75" customHeight="1" x14ac:dyDescent="0.2">
      <c r="A64" s="22"/>
      <c r="B64" s="20" t="s">
        <v>195</v>
      </c>
      <c r="C64" s="19"/>
      <c r="D64" s="20"/>
      <c r="E64" s="21"/>
      <c r="F64" s="1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 x14ac:dyDescent="0.2">
      <c r="A65" s="22"/>
      <c r="B65" s="19"/>
      <c r="C65" s="19"/>
      <c r="D65" s="19"/>
      <c r="E65" s="21"/>
      <c r="F65" s="1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 x14ac:dyDescent="0.2">
      <c r="A66" s="22" t="s">
        <v>253</v>
      </c>
      <c r="B66" s="20" t="s">
        <v>254</v>
      </c>
      <c r="C66" s="19"/>
      <c r="D66" s="19"/>
      <c r="E66" s="21"/>
      <c r="F66" s="1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 x14ac:dyDescent="0.2">
      <c r="A67" s="22" t="s">
        <v>255</v>
      </c>
      <c r="B67" s="19" t="s">
        <v>256</v>
      </c>
      <c r="C67" s="19"/>
      <c r="D67" s="19"/>
      <c r="E67" s="21"/>
      <c r="F67" s="1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 x14ac:dyDescent="0.2">
      <c r="A68" s="22" t="s">
        <v>257</v>
      </c>
      <c r="B68" s="19" t="s">
        <v>258</v>
      </c>
      <c r="C68" s="19"/>
      <c r="D68" s="19"/>
      <c r="E68" s="21"/>
      <c r="F68" s="1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2.75" customHeight="1" x14ac:dyDescent="0.2">
      <c r="A69" s="22" t="s">
        <v>259</v>
      </c>
      <c r="B69" s="19" t="s">
        <v>260</v>
      </c>
      <c r="C69" s="19"/>
      <c r="D69" s="19"/>
      <c r="E69" s="21"/>
      <c r="F69" s="1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 x14ac:dyDescent="0.2">
      <c r="A70" s="22" t="s">
        <v>261</v>
      </c>
      <c r="B70" s="19" t="s">
        <v>260</v>
      </c>
      <c r="C70" s="19"/>
      <c r="D70" s="19"/>
      <c r="E70" s="21"/>
      <c r="F70" s="1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customHeight="1" x14ac:dyDescent="0.2">
      <c r="A71" s="22"/>
      <c r="B71" s="20" t="s">
        <v>195</v>
      </c>
      <c r="C71" s="19"/>
      <c r="D71" s="20"/>
      <c r="E71" s="21"/>
      <c r="F71" s="1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 x14ac:dyDescent="0.2">
      <c r="A72" s="22"/>
      <c r="B72" s="19"/>
      <c r="C72" s="19"/>
      <c r="D72" s="19"/>
      <c r="E72" s="21"/>
      <c r="F72" s="1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 customHeight="1" x14ac:dyDescent="0.2">
      <c r="A73" s="22" t="s">
        <v>262</v>
      </c>
      <c r="B73" s="20" t="s">
        <v>263</v>
      </c>
      <c r="C73" s="19"/>
      <c r="D73" s="19"/>
      <c r="E73" s="21"/>
      <c r="F73" s="1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 customHeight="1" x14ac:dyDescent="0.2">
      <c r="A74" s="22" t="s">
        <v>264</v>
      </c>
      <c r="B74" s="19" t="s">
        <v>265</v>
      </c>
      <c r="C74" s="19"/>
      <c r="D74" s="19"/>
      <c r="E74" s="21"/>
      <c r="F74" s="1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 x14ac:dyDescent="0.2">
      <c r="A75" s="22" t="s">
        <v>266</v>
      </c>
      <c r="B75" s="19" t="s">
        <v>267</v>
      </c>
      <c r="C75" s="19"/>
      <c r="D75" s="19"/>
      <c r="E75" s="21"/>
      <c r="F75" s="1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 customHeight="1" x14ac:dyDescent="0.2">
      <c r="A76" s="22" t="s">
        <v>268</v>
      </c>
      <c r="B76" s="19" t="s">
        <v>269</v>
      </c>
      <c r="C76" s="19"/>
      <c r="D76" s="19"/>
      <c r="E76" s="21"/>
      <c r="F76" s="1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 x14ac:dyDescent="0.2">
      <c r="A77" s="22" t="s">
        <v>270</v>
      </c>
      <c r="B77" s="19" t="s">
        <v>271</v>
      </c>
      <c r="C77" s="19"/>
      <c r="D77" s="19"/>
      <c r="E77" s="21"/>
      <c r="F77" s="1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 x14ac:dyDescent="0.2">
      <c r="A78" s="22" t="s">
        <v>272</v>
      </c>
      <c r="B78" s="19" t="s">
        <v>273</v>
      </c>
      <c r="C78" s="19"/>
      <c r="D78" s="19"/>
      <c r="E78" s="21"/>
      <c r="F78" s="1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 x14ac:dyDescent="0.2">
      <c r="A79" s="22" t="s">
        <v>274</v>
      </c>
      <c r="B79" s="19" t="s">
        <v>275</v>
      </c>
      <c r="C79" s="19"/>
      <c r="D79" s="19"/>
      <c r="E79" s="21"/>
      <c r="F79" s="1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 x14ac:dyDescent="0.2">
      <c r="A80" s="22" t="s">
        <v>276</v>
      </c>
      <c r="B80" s="19" t="s">
        <v>277</v>
      </c>
      <c r="C80" s="19"/>
      <c r="D80" s="19"/>
      <c r="E80" s="21"/>
      <c r="F80" s="1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 x14ac:dyDescent="0.2">
      <c r="A81" s="22" t="s">
        <v>278</v>
      </c>
      <c r="B81" s="19" t="s">
        <v>279</v>
      </c>
      <c r="C81" s="19"/>
      <c r="D81" s="19"/>
      <c r="E81" s="21"/>
      <c r="F81" s="1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 customHeight="1" x14ac:dyDescent="0.2">
      <c r="A82" s="22"/>
      <c r="B82" s="20" t="s">
        <v>195</v>
      </c>
      <c r="C82" s="19"/>
      <c r="D82" s="20"/>
      <c r="E82" s="21"/>
      <c r="F82" s="1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 x14ac:dyDescent="0.2">
      <c r="A83" s="22"/>
      <c r="B83" s="19"/>
      <c r="C83" s="19"/>
      <c r="D83" s="19"/>
      <c r="E83" s="21"/>
      <c r="F83" s="1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 x14ac:dyDescent="0.2">
      <c r="A84" s="22" t="s">
        <v>280</v>
      </c>
      <c r="B84" s="20" t="s">
        <v>281</v>
      </c>
      <c r="C84" s="19"/>
      <c r="D84" s="19"/>
      <c r="E84" s="21"/>
      <c r="F84" s="1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 x14ac:dyDescent="0.2">
      <c r="A85" s="22" t="s">
        <v>282</v>
      </c>
      <c r="B85" s="19" t="s">
        <v>283</v>
      </c>
      <c r="C85" s="19"/>
      <c r="D85" s="19"/>
      <c r="E85" s="21"/>
      <c r="F85" s="1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 x14ac:dyDescent="0.2">
      <c r="A86" s="22" t="s">
        <v>284</v>
      </c>
      <c r="B86" s="19" t="s">
        <v>285</v>
      </c>
      <c r="C86" s="19"/>
      <c r="D86" s="19"/>
      <c r="E86" s="21"/>
      <c r="F86" s="1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 x14ac:dyDescent="0.2">
      <c r="A87" s="22" t="s">
        <v>286</v>
      </c>
      <c r="B87" s="19" t="s">
        <v>287</v>
      </c>
      <c r="C87" s="19"/>
      <c r="D87" s="19"/>
      <c r="E87" s="21"/>
      <c r="F87" s="1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 x14ac:dyDescent="0.2">
      <c r="A88" s="22" t="s">
        <v>288</v>
      </c>
      <c r="B88" s="19" t="s">
        <v>289</v>
      </c>
      <c r="C88" s="19"/>
      <c r="D88" s="19"/>
      <c r="E88" s="21"/>
      <c r="F88" s="1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 x14ac:dyDescent="0.2">
      <c r="A89" s="22" t="s">
        <v>290</v>
      </c>
      <c r="B89" s="19" t="s">
        <v>291</v>
      </c>
      <c r="C89" s="19"/>
      <c r="D89" s="19"/>
      <c r="E89" s="21"/>
      <c r="F89" s="1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 x14ac:dyDescent="0.2">
      <c r="A90" s="22" t="s">
        <v>292</v>
      </c>
      <c r="B90" s="19" t="s">
        <v>293</v>
      </c>
      <c r="C90" s="19"/>
      <c r="D90" s="19"/>
      <c r="E90" s="21"/>
      <c r="F90" s="1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 x14ac:dyDescent="0.2">
      <c r="A91" s="22" t="s">
        <v>294</v>
      </c>
      <c r="B91" s="19" t="s">
        <v>295</v>
      </c>
      <c r="C91" s="19"/>
      <c r="D91" s="19"/>
      <c r="E91" s="21"/>
      <c r="F91" s="1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 x14ac:dyDescent="0.2">
      <c r="A92" s="22" t="s">
        <v>296</v>
      </c>
      <c r="B92" s="19" t="s">
        <v>297</v>
      </c>
      <c r="C92" s="19"/>
      <c r="D92" s="19"/>
      <c r="E92" s="21"/>
      <c r="F92" s="1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 x14ac:dyDescent="0.2">
      <c r="A93" s="22" t="s">
        <v>298</v>
      </c>
      <c r="B93" s="19" t="s">
        <v>299</v>
      </c>
      <c r="C93" s="19"/>
      <c r="D93" s="19"/>
      <c r="E93" s="21"/>
      <c r="F93" s="1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 x14ac:dyDescent="0.2">
      <c r="A94" s="22" t="s">
        <v>300</v>
      </c>
      <c r="B94" s="19" t="s">
        <v>301</v>
      </c>
      <c r="C94" s="19"/>
      <c r="D94" s="19"/>
      <c r="E94" s="21"/>
      <c r="F94" s="1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 x14ac:dyDescent="0.2">
      <c r="A95" s="22" t="s">
        <v>302</v>
      </c>
      <c r="B95" s="19" t="s">
        <v>303</v>
      </c>
      <c r="C95" s="19"/>
      <c r="D95" s="19"/>
      <c r="E95" s="21"/>
      <c r="F95" s="1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 x14ac:dyDescent="0.2">
      <c r="A96" s="22" t="s">
        <v>304</v>
      </c>
      <c r="B96" s="19" t="s">
        <v>305</v>
      </c>
      <c r="C96" s="19"/>
      <c r="D96" s="19"/>
      <c r="E96" s="21"/>
      <c r="F96" s="1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 x14ac:dyDescent="0.2">
      <c r="A97" s="22" t="s">
        <v>306</v>
      </c>
      <c r="B97" s="19" t="s">
        <v>307</v>
      </c>
      <c r="C97" s="19"/>
      <c r="D97" s="19"/>
      <c r="E97" s="21"/>
      <c r="F97" s="1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 x14ac:dyDescent="0.2">
      <c r="A98" s="22" t="s">
        <v>308</v>
      </c>
      <c r="B98" s="19"/>
      <c r="C98" s="19"/>
      <c r="D98" s="19"/>
      <c r="E98" s="21"/>
      <c r="F98" s="1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 x14ac:dyDescent="0.2">
      <c r="A99" s="22" t="s">
        <v>309</v>
      </c>
      <c r="B99" s="19"/>
      <c r="C99" s="19"/>
      <c r="D99" s="19"/>
      <c r="E99" s="21"/>
      <c r="F99" s="1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2.75" customHeight="1" x14ac:dyDescent="0.2">
      <c r="A100" s="22" t="s">
        <v>310</v>
      </c>
      <c r="B100" s="19"/>
      <c r="C100" s="19"/>
      <c r="D100" s="19"/>
      <c r="E100" s="21"/>
      <c r="F100" s="1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2.75" customHeight="1" x14ac:dyDescent="0.2">
      <c r="A101" s="22" t="s">
        <v>311</v>
      </c>
      <c r="B101" s="19"/>
      <c r="C101" s="19"/>
      <c r="D101" s="19"/>
      <c r="E101" s="21"/>
      <c r="F101" s="1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2.75" customHeight="1" x14ac:dyDescent="0.2">
      <c r="A102" s="22" t="s">
        <v>312</v>
      </c>
      <c r="B102" s="19"/>
      <c r="C102" s="19"/>
      <c r="D102" s="19"/>
      <c r="E102" s="21"/>
      <c r="F102" s="1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2.75" customHeight="1" x14ac:dyDescent="0.2">
      <c r="A103" s="22" t="s">
        <v>313</v>
      </c>
      <c r="B103" s="19"/>
      <c r="C103" s="19"/>
      <c r="D103" s="19"/>
      <c r="E103" s="21"/>
      <c r="F103" s="1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2.75" customHeight="1" x14ac:dyDescent="0.2">
      <c r="A104" s="22" t="s">
        <v>314</v>
      </c>
      <c r="B104" s="19" t="s">
        <v>277</v>
      </c>
      <c r="C104" s="19"/>
      <c r="D104" s="19"/>
      <c r="E104" s="21"/>
      <c r="F104" s="1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2.75" customHeight="1" x14ac:dyDescent="0.2">
      <c r="A105" s="22" t="s">
        <v>315</v>
      </c>
      <c r="B105" s="19" t="s">
        <v>279</v>
      </c>
      <c r="C105" s="19"/>
      <c r="D105" s="19"/>
      <c r="E105" s="21"/>
      <c r="F105" s="1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2.75" customHeight="1" x14ac:dyDescent="0.2">
      <c r="A106" s="19"/>
      <c r="B106" s="20" t="s">
        <v>195</v>
      </c>
      <c r="C106" s="19"/>
      <c r="D106" s="20"/>
      <c r="E106" s="21"/>
      <c r="F106" s="1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2.75" customHeight="1" x14ac:dyDescent="0.2">
      <c r="A107" s="19"/>
      <c r="B107" s="19"/>
      <c r="C107" s="19"/>
      <c r="D107" s="19"/>
      <c r="E107" s="21"/>
      <c r="F107" s="1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2.75" customHeight="1" x14ac:dyDescent="0.2">
      <c r="A108" s="19" t="s">
        <v>316</v>
      </c>
      <c r="B108" s="20" t="s">
        <v>317</v>
      </c>
      <c r="C108" s="19"/>
      <c r="D108" s="19"/>
      <c r="E108" s="21"/>
      <c r="F108" s="1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2.75" customHeight="1" x14ac:dyDescent="0.2">
      <c r="A109" s="19" t="s">
        <v>318</v>
      </c>
      <c r="B109" s="19" t="s">
        <v>319</v>
      </c>
      <c r="C109" s="19"/>
      <c r="D109" s="19"/>
      <c r="E109" s="21"/>
      <c r="F109" s="1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2.75" customHeight="1" x14ac:dyDescent="0.2">
      <c r="A110" s="19" t="s">
        <v>320</v>
      </c>
      <c r="B110" s="19" t="s">
        <v>279</v>
      </c>
      <c r="C110" s="19"/>
      <c r="D110" s="19"/>
      <c r="E110" s="21"/>
      <c r="F110" s="1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2.75" customHeight="1" x14ac:dyDescent="0.2">
      <c r="A111" s="19" t="s">
        <v>321</v>
      </c>
      <c r="B111" s="20" t="s">
        <v>195</v>
      </c>
      <c r="C111" s="19"/>
      <c r="D111" s="19"/>
      <c r="E111" s="21"/>
      <c r="F111" s="1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2.75" customHeight="1" x14ac:dyDescent="0.2">
      <c r="A112" s="19"/>
      <c r="B112" s="19"/>
      <c r="C112" s="19"/>
      <c r="D112" s="20"/>
      <c r="E112" s="21"/>
      <c r="F112" s="1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2.75" customHeight="1" x14ac:dyDescent="0.2">
      <c r="A113" s="22" t="s">
        <v>322</v>
      </c>
      <c r="B113" s="20" t="s">
        <v>323</v>
      </c>
      <c r="C113" s="19"/>
      <c r="D113" s="19"/>
      <c r="E113" s="21"/>
      <c r="F113" s="1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2.75" customHeight="1" x14ac:dyDescent="0.2">
      <c r="A114" s="22" t="s">
        <v>324</v>
      </c>
      <c r="B114" s="19" t="s">
        <v>325</v>
      </c>
      <c r="C114" s="19"/>
      <c r="D114" s="19"/>
      <c r="E114" s="21"/>
      <c r="F114" s="1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2.75" customHeight="1" x14ac:dyDescent="0.2">
      <c r="A115" s="22" t="s">
        <v>326</v>
      </c>
      <c r="B115" s="19" t="s">
        <v>327</v>
      </c>
      <c r="C115" s="19"/>
      <c r="D115" s="19"/>
      <c r="E115" s="21"/>
      <c r="F115" s="1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2.75" customHeight="1" x14ac:dyDescent="0.2">
      <c r="A116" s="22" t="s">
        <v>328</v>
      </c>
      <c r="B116" s="19" t="s">
        <v>329</v>
      </c>
      <c r="C116" s="19"/>
      <c r="D116" s="19"/>
      <c r="E116" s="21"/>
      <c r="F116" s="1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2.75" customHeight="1" x14ac:dyDescent="0.2">
      <c r="A117" s="22" t="s">
        <v>330</v>
      </c>
      <c r="B117" s="19" t="s">
        <v>279</v>
      </c>
      <c r="C117" s="19"/>
      <c r="D117" s="19"/>
      <c r="E117" s="21"/>
      <c r="F117" s="1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2.75" customHeight="1" x14ac:dyDescent="0.2">
      <c r="A118" s="22"/>
      <c r="B118" s="20" t="s">
        <v>195</v>
      </c>
      <c r="C118" s="19"/>
      <c r="D118" s="20"/>
      <c r="E118" s="21"/>
      <c r="F118" s="1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2.75" customHeight="1" x14ac:dyDescent="0.2">
      <c r="A119" s="22"/>
      <c r="B119" s="19"/>
      <c r="C119" s="19"/>
      <c r="D119" s="19"/>
      <c r="E119" s="21"/>
      <c r="F119" s="1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2.75" customHeight="1" x14ac:dyDescent="0.2">
      <c r="A120" s="22" t="s">
        <v>331</v>
      </c>
      <c r="B120" s="20" t="s">
        <v>332</v>
      </c>
      <c r="C120" s="19"/>
      <c r="D120" s="19"/>
      <c r="E120" s="21"/>
      <c r="F120" s="1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2.75" customHeight="1" x14ac:dyDescent="0.2">
      <c r="A121" s="22" t="s">
        <v>333</v>
      </c>
      <c r="B121" s="19" t="s">
        <v>334</v>
      </c>
      <c r="C121" s="19"/>
      <c r="D121" s="19"/>
      <c r="E121" s="21"/>
      <c r="F121" s="1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2.75" customHeight="1" x14ac:dyDescent="0.2">
      <c r="A122" s="22" t="s">
        <v>335</v>
      </c>
      <c r="B122" s="19" t="s">
        <v>336</v>
      </c>
      <c r="C122" s="19"/>
      <c r="D122" s="19"/>
      <c r="E122" s="21"/>
      <c r="F122" s="1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2.75" customHeight="1" x14ac:dyDescent="0.2">
      <c r="A123" s="22"/>
      <c r="B123" s="20" t="s">
        <v>195</v>
      </c>
      <c r="C123" s="19"/>
      <c r="D123" s="20"/>
      <c r="E123" s="21"/>
      <c r="F123" s="1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2.75" customHeight="1" x14ac:dyDescent="0.2">
      <c r="A124" s="22"/>
      <c r="B124" s="19"/>
      <c r="C124" s="19"/>
      <c r="D124" s="19"/>
      <c r="E124" s="21"/>
      <c r="F124" s="1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2.75" customHeight="1" x14ac:dyDescent="0.2">
      <c r="A125" s="22" t="s">
        <v>337</v>
      </c>
      <c r="B125" s="20" t="s">
        <v>338</v>
      </c>
      <c r="C125" s="19"/>
      <c r="D125" s="19"/>
      <c r="E125" s="21"/>
      <c r="F125" s="1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2.75" customHeight="1" x14ac:dyDescent="0.2">
      <c r="A126" s="22" t="s">
        <v>339</v>
      </c>
      <c r="B126" s="19" t="s">
        <v>340</v>
      </c>
      <c r="C126" s="19"/>
      <c r="D126" s="19"/>
      <c r="E126" s="21"/>
      <c r="F126" s="1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2.75" customHeight="1" x14ac:dyDescent="0.2">
      <c r="A127" s="22" t="s">
        <v>341</v>
      </c>
      <c r="B127" s="19" t="s">
        <v>342</v>
      </c>
      <c r="C127" s="19"/>
      <c r="D127" s="19"/>
      <c r="E127" s="21"/>
      <c r="F127" s="1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2.75" customHeight="1" x14ac:dyDescent="0.2">
      <c r="A128" s="22" t="s">
        <v>343</v>
      </c>
      <c r="B128" s="19" t="s">
        <v>344</v>
      </c>
      <c r="C128" s="19"/>
      <c r="D128" s="19"/>
      <c r="E128" s="21"/>
      <c r="F128" s="1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2.75" customHeight="1" x14ac:dyDescent="0.2">
      <c r="A129" s="22" t="s">
        <v>345</v>
      </c>
      <c r="B129" s="19" t="s">
        <v>346</v>
      </c>
      <c r="C129" s="19"/>
      <c r="D129" s="19"/>
      <c r="E129" s="21"/>
      <c r="F129" s="1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2.75" customHeight="1" x14ac:dyDescent="0.2">
      <c r="A130" s="22" t="s">
        <v>347</v>
      </c>
      <c r="B130" s="19" t="s">
        <v>348</v>
      </c>
      <c r="C130" s="19"/>
      <c r="D130" s="19"/>
      <c r="E130" s="21"/>
      <c r="F130" s="1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2.75" customHeight="1" x14ac:dyDescent="0.2">
      <c r="A131" s="22"/>
      <c r="B131" s="20" t="s">
        <v>195</v>
      </c>
      <c r="C131" s="19"/>
      <c r="D131" s="20"/>
      <c r="E131" s="21"/>
      <c r="F131" s="1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2.75" customHeight="1" x14ac:dyDescent="0.2">
      <c r="A132" s="19"/>
      <c r="B132" s="19"/>
      <c r="C132" s="19"/>
      <c r="D132" s="19"/>
      <c r="E132" s="21"/>
      <c r="F132" s="1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2.75" customHeight="1" x14ac:dyDescent="0.2">
      <c r="A133" s="22" t="s">
        <v>349</v>
      </c>
      <c r="B133" s="20" t="s">
        <v>350</v>
      </c>
      <c r="C133" s="19"/>
      <c r="D133" s="19"/>
      <c r="E133" s="21"/>
      <c r="F133" s="1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2.75" customHeight="1" x14ac:dyDescent="0.2">
      <c r="A134" s="22" t="s">
        <v>351</v>
      </c>
      <c r="B134" s="19" t="s">
        <v>352</v>
      </c>
      <c r="C134" s="19"/>
      <c r="D134" s="19"/>
      <c r="E134" s="21"/>
      <c r="F134" s="1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2.75" customHeight="1" x14ac:dyDescent="0.2">
      <c r="A135" s="22" t="s">
        <v>353</v>
      </c>
      <c r="B135" s="19" t="s">
        <v>354</v>
      </c>
      <c r="C135" s="19"/>
      <c r="D135" s="19"/>
      <c r="E135" s="21"/>
      <c r="F135" s="1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2.75" customHeight="1" x14ac:dyDescent="0.2">
      <c r="A136" s="22" t="s">
        <v>355</v>
      </c>
      <c r="B136" s="19" t="s">
        <v>356</v>
      </c>
      <c r="C136" s="19"/>
      <c r="D136" s="19"/>
      <c r="E136" s="21"/>
      <c r="F136" s="1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2.75" customHeight="1" x14ac:dyDescent="0.2">
      <c r="A137" s="22" t="s">
        <v>357</v>
      </c>
      <c r="B137" s="19" t="s">
        <v>358</v>
      </c>
      <c r="C137" s="19"/>
      <c r="D137" s="19"/>
      <c r="E137" s="21"/>
      <c r="F137" s="1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2.75" customHeight="1" x14ac:dyDescent="0.2">
      <c r="A138" s="22" t="s">
        <v>359</v>
      </c>
      <c r="B138" s="19" t="s">
        <v>360</v>
      </c>
      <c r="C138" s="19"/>
      <c r="D138" s="19"/>
      <c r="E138" s="21"/>
      <c r="F138" s="1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2.75" customHeight="1" x14ac:dyDescent="0.2">
      <c r="A139" s="22" t="s">
        <v>361</v>
      </c>
      <c r="B139" s="19" t="s">
        <v>362</v>
      </c>
      <c r="C139" s="19"/>
      <c r="D139" s="19"/>
      <c r="E139" s="21"/>
      <c r="F139" s="1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2.75" customHeight="1" x14ac:dyDescent="0.2">
      <c r="A140" s="22" t="s">
        <v>363</v>
      </c>
      <c r="B140" s="19" t="s">
        <v>364</v>
      </c>
      <c r="C140" s="19"/>
      <c r="D140" s="19"/>
      <c r="E140" s="21"/>
      <c r="F140" s="1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2.75" customHeight="1" x14ac:dyDescent="0.2">
      <c r="A141" s="22"/>
      <c r="B141" s="20" t="s">
        <v>195</v>
      </c>
      <c r="C141" s="19"/>
      <c r="D141" s="20"/>
      <c r="E141" s="21"/>
      <c r="F141" s="1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2.75" customHeight="1" x14ac:dyDescent="0.2">
      <c r="A142" s="22"/>
      <c r="B142" s="19"/>
      <c r="C142" s="19"/>
      <c r="D142" s="19"/>
      <c r="E142" s="21"/>
      <c r="F142" s="1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2.75" customHeight="1" x14ac:dyDescent="0.2">
      <c r="A143" s="22" t="s">
        <v>365</v>
      </c>
      <c r="B143" s="20" t="s">
        <v>366</v>
      </c>
      <c r="C143" s="19"/>
      <c r="D143" s="19"/>
      <c r="E143" s="21"/>
      <c r="F143" s="1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2.75" customHeight="1" x14ac:dyDescent="0.2">
      <c r="A144" s="22" t="s">
        <v>367</v>
      </c>
      <c r="B144" s="19" t="s">
        <v>368</v>
      </c>
      <c r="C144" s="19"/>
      <c r="D144" s="19"/>
      <c r="E144" s="21"/>
      <c r="F144" s="1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2.75" customHeight="1" x14ac:dyDescent="0.2">
      <c r="A145" s="22" t="s">
        <v>369</v>
      </c>
      <c r="B145" s="19" t="s">
        <v>370</v>
      </c>
      <c r="C145" s="19"/>
      <c r="D145" s="19"/>
      <c r="E145" s="21"/>
      <c r="F145" s="1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2.75" customHeight="1" x14ac:dyDescent="0.2">
      <c r="A146" s="22" t="s">
        <v>371</v>
      </c>
      <c r="B146" s="19" t="s">
        <v>372</v>
      </c>
      <c r="C146" s="19"/>
      <c r="D146" s="19"/>
      <c r="E146" s="21"/>
      <c r="F146" s="1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2.75" customHeight="1" x14ac:dyDescent="0.2">
      <c r="A147" s="22" t="s">
        <v>373</v>
      </c>
      <c r="B147" s="19" t="s">
        <v>374</v>
      </c>
      <c r="C147" s="19"/>
      <c r="D147" s="19"/>
      <c r="E147" s="21"/>
      <c r="F147" s="1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2.75" customHeight="1" x14ac:dyDescent="0.2">
      <c r="A148" s="22" t="s">
        <v>375</v>
      </c>
      <c r="B148" s="19" t="s">
        <v>376</v>
      </c>
      <c r="C148" s="19"/>
      <c r="D148" s="19"/>
      <c r="E148" s="21"/>
      <c r="F148" s="1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2.75" customHeight="1" x14ac:dyDescent="0.2">
      <c r="A149" s="22" t="s">
        <v>377</v>
      </c>
      <c r="B149" s="19" t="s">
        <v>378</v>
      </c>
      <c r="C149" s="19"/>
      <c r="D149" s="19"/>
      <c r="E149" s="21"/>
      <c r="F149" s="1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2.75" customHeight="1" x14ac:dyDescent="0.2">
      <c r="A150" s="22" t="s">
        <v>379</v>
      </c>
      <c r="B150" s="19" t="s">
        <v>380</v>
      </c>
      <c r="C150" s="19"/>
      <c r="D150" s="19"/>
      <c r="E150" s="21"/>
      <c r="F150" s="1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2.75" customHeight="1" x14ac:dyDescent="0.2">
      <c r="A151" s="22"/>
      <c r="B151" s="20" t="s">
        <v>195</v>
      </c>
      <c r="C151" s="19"/>
      <c r="D151" s="20"/>
      <c r="E151" s="21"/>
      <c r="F151" s="1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2.75" customHeight="1" x14ac:dyDescent="0.2">
      <c r="A152" s="22"/>
      <c r="B152" s="19"/>
      <c r="C152" s="19"/>
      <c r="D152" s="19"/>
      <c r="E152" s="21"/>
      <c r="F152" s="1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2.75" customHeight="1" x14ac:dyDescent="0.2">
      <c r="A153" s="22" t="s">
        <v>381</v>
      </c>
      <c r="B153" s="20" t="s">
        <v>382</v>
      </c>
      <c r="C153" s="19"/>
      <c r="D153" s="19"/>
      <c r="E153" s="21"/>
      <c r="F153" s="1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2.75" customHeight="1" x14ac:dyDescent="0.2">
      <c r="A154" s="22" t="s">
        <v>383</v>
      </c>
      <c r="B154" s="19" t="s">
        <v>384</v>
      </c>
      <c r="C154" s="19"/>
      <c r="D154" s="19"/>
      <c r="E154" s="21"/>
      <c r="F154" s="1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2.75" customHeight="1" x14ac:dyDescent="0.2">
      <c r="A155" s="22" t="s">
        <v>385</v>
      </c>
      <c r="B155" s="19" t="s">
        <v>386</v>
      </c>
      <c r="C155" s="19"/>
      <c r="D155" s="19"/>
      <c r="E155" s="21"/>
      <c r="F155" s="1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2.75" customHeight="1" x14ac:dyDescent="0.2">
      <c r="A156" s="22" t="s">
        <v>387</v>
      </c>
      <c r="B156" s="19" t="s">
        <v>388</v>
      </c>
      <c r="C156" s="19"/>
      <c r="D156" s="19"/>
      <c r="E156" s="21"/>
      <c r="F156" s="1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2.75" customHeight="1" x14ac:dyDescent="0.2">
      <c r="A157" s="22" t="s">
        <v>389</v>
      </c>
      <c r="B157" s="19" t="s">
        <v>390</v>
      </c>
      <c r="C157" s="19"/>
      <c r="D157" s="19"/>
      <c r="E157" s="21"/>
      <c r="F157" s="1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2.75" customHeight="1" x14ac:dyDescent="0.2">
      <c r="A158" s="22" t="s">
        <v>391</v>
      </c>
      <c r="B158" s="19" t="s">
        <v>392</v>
      </c>
      <c r="C158" s="19"/>
      <c r="D158" s="19"/>
      <c r="E158" s="21"/>
      <c r="F158" s="1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2.75" customHeight="1" x14ac:dyDescent="0.2">
      <c r="A159" s="22" t="s">
        <v>393</v>
      </c>
      <c r="B159" s="19" t="s">
        <v>394</v>
      </c>
      <c r="C159" s="19"/>
      <c r="D159" s="19"/>
      <c r="E159" s="21"/>
      <c r="F159" s="1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2.75" customHeight="1" x14ac:dyDescent="0.2">
      <c r="A160" s="22" t="s">
        <v>395</v>
      </c>
      <c r="B160" s="19" t="s">
        <v>396</v>
      </c>
      <c r="C160" s="19"/>
      <c r="D160" s="19"/>
      <c r="E160" s="21"/>
      <c r="F160" s="1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2.75" customHeight="1" x14ac:dyDescent="0.2">
      <c r="A161" s="22"/>
      <c r="B161" s="20" t="s">
        <v>195</v>
      </c>
      <c r="C161" s="19"/>
      <c r="D161" s="20"/>
      <c r="E161" s="21"/>
      <c r="F161" s="1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2.75" customHeight="1" x14ac:dyDescent="0.2">
      <c r="A162" s="22"/>
      <c r="B162" s="19"/>
      <c r="C162" s="19"/>
      <c r="D162" s="19"/>
      <c r="E162" s="21"/>
      <c r="F162" s="1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2.75" customHeight="1" x14ac:dyDescent="0.2">
      <c r="A163" s="22" t="s">
        <v>397</v>
      </c>
      <c r="B163" s="20" t="s">
        <v>398</v>
      </c>
      <c r="C163" s="19"/>
      <c r="D163" s="19"/>
      <c r="E163" s="21"/>
      <c r="F163" s="1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2.75" customHeight="1" x14ac:dyDescent="0.2">
      <c r="A164" s="22" t="s">
        <v>399</v>
      </c>
      <c r="B164" s="19" t="s">
        <v>400</v>
      </c>
      <c r="C164" s="19"/>
      <c r="D164" s="19"/>
      <c r="E164" s="21"/>
      <c r="F164" s="1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2.75" customHeight="1" x14ac:dyDescent="0.2">
      <c r="A165" s="22" t="s">
        <v>401</v>
      </c>
      <c r="B165" s="19" t="s">
        <v>402</v>
      </c>
      <c r="C165" s="19"/>
      <c r="D165" s="19"/>
      <c r="E165" s="21"/>
      <c r="F165" s="1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2.75" customHeight="1" x14ac:dyDescent="0.2">
      <c r="A166" s="22" t="s">
        <v>403</v>
      </c>
      <c r="B166" s="19" t="s">
        <v>404</v>
      </c>
      <c r="C166" s="19"/>
      <c r="D166" s="19"/>
      <c r="E166" s="21"/>
      <c r="F166" s="1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2.75" customHeight="1" x14ac:dyDescent="0.2">
      <c r="A167" s="22" t="s">
        <v>405</v>
      </c>
      <c r="B167" s="19" t="s">
        <v>406</v>
      </c>
      <c r="C167" s="19"/>
      <c r="D167" s="19"/>
      <c r="E167" s="21"/>
      <c r="F167" s="1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2.75" customHeight="1" x14ac:dyDescent="0.2">
      <c r="A168" s="22" t="s">
        <v>407</v>
      </c>
      <c r="B168" s="19" t="s">
        <v>408</v>
      </c>
      <c r="C168" s="19"/>
      <c r="D168" s="19"/>
      <c r="E168" s="21"/>
      <c r="F168" s="1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2.75" customHeight="1" x14ac:dyDescent="0.2">
      <c r="A169" s="22" t="s">
        <v>409</v>
      </c>
      <c r="B169" s="19" t="s">
        <v>410</v>
      </c>
      <c r="C169" s="19"/>
      <c r="D169" s="19"/>
      <c r="E169" s="21"/>
      <c r="F169" s="1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2.75" customHeight="1" x14ac:dyDescent="0.2">
      <c r="A170" s="22" t="s">
        <v>411</v>
      </c>
      <c r="B170" s="19" t="s">
        <v>412</v>
      </c>
      <c r="C170" s="19"/>
      <c r="D170" s="19"/>
      <c r="E170" s="21"/>
      <c r="F170" s="1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2.75" customHeight="1" x14ac:dyDescent="0.2">
      <c r="A171" s="22" t="s">
        <v>413</v>
      </c>
      <c r="B171" s="19" t="s">
        <v>414</v>
      </c>
      <c r="C171" s="19"/>
      <c r="D171" s="19"/>
      <c r="E171" s="21"/>
      <c r="F171" s="1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2.75" customHeight="1" x14ac:dyDescent="0.2">
      <c r="A172" s="22" t="s">
        <v>415</v>
      </c>
      <c r="B172" s="19" t="s">
        <v>416</v>
      </c>
      <c r="C172" s="19"/>
      <c r="D172" s="19"/>
      <c r="E172" s="21"/>
      <c r="F172" s="1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2.75" customHeight="1" x14ac:dyDescent="0.2">
      <c r="A173" s="22" t="s">
        <v>417</v>
      </c>
      <c r="B173" s="19" t="s">
        <v>418</v>
      </c>
      <c r="C173" s="19"/>
      <c r="D173" s="19"/>
      <c r="E173" s="21"/>
      <c r="F173" s="1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2.75" customHeight="1" x14ac:dyDescent="0.2">
      <c r="A174" s="22" t="s">
        <v>419</v>
      </c>
      <c r="B174" s="19" t="s">
        <v>420</v>
      </c>
      <c r="C174" s="19"/>
      <c r="D174" s="19"/>
      <c r="E174" s="21"/>
      <c r="F174" s="1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2.75" customHeight="1" x14ac:dyDescent="0.2">
      <c r="A175" s="22" t="s">
        <v>421</v>
      </c>
      <c r="B175" s="19" t="s">
        <v>422</v>
      </c>
      <c r="C175" s="19"/>
      <c r="D175" s="19"/>
      <c r="E175" s="21"/>
      <c r="F175" s="1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2.75" customHeight="1" x14ac:dyDescent="0.2">
      <c r="A176" s="22" t="s">
        <v>423</v>
      </c>
      <c r="B176" s="19" t="s">
        <v>424</v>
      </c>
      <c r="C176" s="19"/>
      <c r="D176" s="19"/>
      <c r="E176" s="21"/>
      <c r="F176" s="1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2.75" customHeight="1" x14ac:dyDescent="0.2">
      <c r="A177" s="22" t="s">
        <v>425</v>
      </c>
      <c r="B177" s="19" t="s">
        <v>426</v>
      </c>
      <c r="C177" s="19"/>
      <c r="D177" s="19"/>
      <c r="E177" s="21"/>
      <c r="F177" s="1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2.75" customHeight="1" x14ac:dyDescent="0.2">
      <c r="A178" s="22"/>
      <c r="B178" s="20" t="s">
        <v>195</v>
      </c>
      <c r="C178" s="19"/>
      <c r="D178" s="20"/>
      <c r="E178" s="21"/>
      <c r="F178" s="1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2.75" customHeight="1" x14ac:dyDescent="0.2">
      <c r="A179" s="22"/>
      <c r="B179" s="19"/>
      <c r="C179" s="19"/>
      <c r="D179" s="19"/>
      <c r="E179" s="21"/>
      <c r="F179" s="1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2.75" customHeight="1" x14ac:dyDescent="0.2">
      <c r="A180" s="22" t="s">
        <v>427</v>
      </c>
      <c r="B180" s="20" t="s">
        <v>428</v>
      </c>
      <c r="C180" s="19"/>
      <c r="D180" s="19"/>
      <c r="E180" s="21"/>
      <c r="F180" s="1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2.75" customHeight="1" x14ac:dyDescent="0.2">
      <c r="A181" s="22" t="s">
        <v>429</v>
      </c>
      <c r="B181" s="19" t="s">
        <v>430</v>
      </c>
      <c r="C181" s="19"/>
      <c r="D181" s="19"/>
      <c r="E181" s="21"/>
      <c r="F181" s="1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2.75" customHeight="1" x14ac:dyDescent="0.2">
      <c r="A182" s="22" t="s">
        <v>431</v>
      </c>
      <c r="B182" s="19" t="s">
        <v>432</v>
      </c>
      <c r="C182" s="19"/>
      <c r="D182" s="19"/>
      <c r="E182" s="21"/>
      <c r="F182" s="1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2.75" customHeight="1" x14ac:dyDescent="0.2">
      <c r="A183" s="22" t="s">
        <v>433</v>
      </c>
      <c r="B183" s="19" t="s">
        <v>434</v>
      </c>
      <c r="C183" s="19"/>
      <c r="D183" s="19"/>
      <c r="E183" s="21"/>
      <c r="F183" s="1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2.75" customHeight="1" x14ac:dyDescent="0.2">
      <c r="A184" s="22" t="s">
        <v>435</v>
      </c>
      <c r="B184" s="19" t="s">
        <v>436</v>
      </c>
      <c r="C184" s="19"/>
      <c r="D184" s="19"/>
      <c r="E184" s="21"/>
      <c r="F184" s="1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2.75" customHeight="1" x14ac:dyDescent="0.2">
      <c r="A185" s="22" t="s">
        <v>437</v>
      </c>
      <c r="B185" s="19" t="s">
        <v>234</v>
      </c>
      <c r="C185" s="19"/>
      <c r="D185" s="19"/>
      <c r="E185" s="21"/>
      <c r="F185" s="1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2.75" customHeight="1" x14ac:dyDescent="0.2">
      <c r="A186" s="22" t="s">
        <v>438</v>
      </c>
      <c r="B186" s="19" t="s">
        <v>439</v>
      </c>
      <c r="C186" s="19"/>
      <c r="D186" s="19"/>
      <c r="E186" s="21"/>
      <c r="F186" s="1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2.75" customHeight="1" x14ac:dyDescent="0.2">
      <c r="A187" s="22" t="s">
        <v>440</v>
      </c>
      <c r="B187" s="19" t="s">
        <v>441</v>
      </c>
      <c r="C187" s="19"/>
      <c r="D187" s="19"/>
      <c r="E187" s="21"/>
      <c r="F187" s="1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2.75" customHeight="1" x14ac:dyDescent="0.2">
      <c r="A188" s="22" t="s">
        <v>442</v>
      </c>
      <c r="B188" s="19" t="s">
        <v>443</v>
      </c>
      <c r="C188" s="19"/>
      <c r="D188" s="19"/>
      <c r="E188" s="21"/>
      <c r="F188" s="1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2.75" customHeight="1" x14ac:dyDescent="0.2">
      <c r="A189" s="22" t="s">
        <v>444</v>
      </c>
      <c r="B189" s="19" t="s">
        <v>445</v>
      </c>
      <c r="C189" s="19"/>
      <c r="D189" s="19"/>
      <c r="E189" s="21"/>
      <c r="F189" s="1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2.75" customHeight="1" x14ac:dyDescent="0.2">
      <c r="A190" s="22" t="s">
        <v>446</v>
      </c>
      <c r="B190" s="19" t="s">
        <v>447</v>
      </c>
      <c r="C190" s="19"/>
      <c r="D190" s="19"/>
      <c r="E190" s="21"/>
      <c r="F190" s="1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2.75" customHeight="1" x14ac:dyDescent="0.2">
      <c r="A191" s="22" t="s">
        <v>448</v>
      </c>
      <c r="B191" s="19" t="s">
        <v>449</v>
      </c>
      <c r="C191" s="19"/>
      <c r="D191" s="19"/>
      <c r="E191" s="21"/>
      <c r="F191" s="1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2.75" customHeight="1" x14ac:dyDescent="0.2">
      <c r="A192" s="22" t="s">
        <v>450</v>
      </c>
      <c r="B192" s="19" t="s">
        <v>451</v>
      </c>
      <c r="C192" s="19"/>
      <c r="D192" s="19"/>
      <c r="E192" s="21"/>
      <c r="F192" s="1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2.75" customHeight="1" x14ac:dyDescent="0.2">
      <c r="A193" s="22" t="s">
        <v>452</v>
      </c>
      <c r="B193" s="19" t="s">
        <v>453</v>
      </c>
      <c r="C193" s="19"/>
      <c r="D193" s="19"/>
      <c r="E193" s="21"/>
      <c r="F193" s="1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2.75" customHeight="1" x14ac:dyDescent="0.2">
      <c r="A194" s="22" t="s">
        <v>454</v>
      </c>
      <c r="B194" s="19" t="s">
        <v>455</v>
      </c>
      <c r="C194" s="19"/>
      <c r="D194" s="19"/>
      <c r="E194" s="21"/>
      <c r="F194" s="1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2.75" customHeight="1" x14ac:dyDescent="0.2">
      <c r="A195" s="22"/>
      <c r="B195" s="20" t="s">
        <v>195</v>
      </c>
      <c r="C195" s="19"/>
      <c r="D195" s="20"/>
      <c r="E195" s="21"/>
      <c r="F195" s="1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2.75" customHeight="1" x14ac:dyDescent="0.2">
      <c r="A196" s="22"/>
      <c r="B196" s="19"/>
      <c r="C196" s="19"/>
      <c r="D196" s="19"/>
      <c r="E196" s="21"/>
      <c r="F196" s="1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2.75" customHeight="1" x14ac:dyDescent="0.2">
      <c r="A197" s="22" t="s">
        <v>456</v>
      </c>
      <c r="B197" s="20" t="s">
        <v>457</v>
      </c>
      <c r="C197" s="19"/>
      <c r="D197" s="19"/>
      <c r="E197" s="21"/>
      <c r="F197" s="1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2.75" customHeight="1" x14ac:dyDescent="0.2">
      <c r="A198" s="22" t="s">
        <v>458</v>
      </c>
      <c r="B198" s="19" t="s">
        <v>66</v>
      </c>
      <c r="C198" s="19"/>
      <c r="D198" s="19"/>
      <c r="E198" s="21"/>
      <c r="F198" s="1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2.75" customHeight="1" x14ac:dyDescent="0.2">
      <c r="A199" s="22" t="s">
        <v>459</v>
      </c>
      <c r="B199" s="19" t="s">
        <v>460</v>
      </c>
      <c r="C199" s="19"/>
      <c r="D199" s="19"/>
      <c r="E199" s="21"/>
      <c r="F199" s="1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2.75" customHeight="1" x14ac:dyDescent="0.2">
      <c r="A200" s="22" t="s">
        <v>461</v>
      </c>
      <c r="B200" s="19" t="s">
        <v>462</v>
      </c>
      <c r="C200" s="19"/>
      <c r="D200" s="19"/>
      <c r="E200" s="21"/>
      <c r="F200" s="1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2.75" customHeight="1" x14ac:dyDescent="0.2">
      <c r="A201" s="22" t="s">
        <v>463</v>
      </c>
      <c r="B201" s="19" t="s">
        <v>464</v>
      </c>
      <c r="C201" s="19"/>
      <c r="D201" s="19"/>
      <c r="E201" s="21"/>
      <c r="F201" s="1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2.75" customHeight="1" x14ac:dyDescent="0.2">
      <c r="A202" s="22" t="s">
        <v>465</v>
      </c>
      <c r="B202" s="19" t="s">
        <v>466</v>
      </c>
      <c r="C202" s="19"/>
      <c r="D202" s="19"/>
      <c r="E202" s="21"/>
      <c r="F202" s="1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2.75" customHeight="1" x14ac:dyDescent="0.2">
      <c r="A203" s="22" t="s">
        <v>467</v>
      </c>
      <c r="B203" s="19" t="s">
        <v>468</v>
      </c>
      <c r="C203" s="19"/>
      <c r="D203" s="19"/>
      <c r="E203" s="21"/>
      <c r="F203" s="1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2.75" customHeight="1" x14ac:dyDescent="0.2">
      <c r="A204" s="22" t="s">
        <v>469</v>
      </c>
      <c r="B204" s="19" t="s">
        <v>470</v>
      </c>
      <c r="C204" s="19"/>
      <c r="D204" s="19"/>
      <c r="E204" s="21"/>
      <c r="F204" s="1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2.75" customHeight="1" x14ac:dyDescent="0.2">
      <c r="A205" s="22" t="s">
        <v>471</v>
      </c>
      <c r="B205" s="19" t="s">
        <v>472</v>
      </c>
      <c r="C205" s="19"/>
      <c r="D205" s="19"/>
      <c r="E205" s="21"/>
      <c r="F205" s="1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2.75" customHeight="1" x14ac:dyDescent="0.2">
      <c r="A206" s="22" t="s">
        <v>473</v>
      </c>
      <c r="B206" s="19" t="s">
        <v>123</v>
      </c>
      <c r="C206" s="19"/>
      <c r="D206" s="19"/>
      <c r="E206" s="21"/>
      <c r="F206" s="1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2.75" customHeight="1" x14ac:dyDescent="0.2">
      <c r="A207" s="22"/>
      <c r="B207" s="20" t="s">
        <v>195</v>
      </c>
      <c r="C207" s="19"/>
      <c r="D207" s="20"/>
      <c r="E207" s="21"/>
      <c r="F207" s="1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2.75" customHeight="1" x14ac:dyDescent="0.2">
      <c r="A208" s="22"/>
      <c r="B208" s="19"/>
      <c r="C208" s="19"/>
      <c r="D208" s="20"/>
      <c r="E208" s="21"/>
      <c r="F208" s="1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2.75" customHeight="1" x14ac:dyDescent="0.2">
      <c r="A209" s="22" t="s">
        <v>474</v>
      </c>
      <c r="B209" s="20" t="s">
        <v>475</v>
      </c>
      <c r="C209" s="19"/>
      <c r="D209" s="19"/>
      <c r="E209" s="21"/>
      <c r="F209" s="1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2.75" customHeight="1" x14ac:dyDescent="0.2">
      <c r="A210" s="22" t="s">
        <v>476</v>
      </c>
      <c r="B210" s="19" t="s">
        <v>477</v>
      </c>
      <c r="C210" s="19"/>
      <c r="D210" s="19"/>
      <c r="E210" s="21"/>
      <c r="F210" s="1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2.75" customHeight="1" x14ac:dyDescent="0.2">
      <c r="A211" s="22" t="s">
        <v>478</v>
      </c>
      <c r="B211" s="19" t="s">
        <v>479</v>
      </c>
      <c r="C211" s="19"/>
      <c r="D211" s="19"/>
      <c r="E211" s="21"/>
      <c r="F211" s="1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2.75" customHeight="1" x14ac:dyDescent="0.2">
      <c r="A212" s="22" t="s">
        <v>480</v>
      </c>
      <c r="B212" s="19" t="s">
        <v>481</v>
      </c>
      <c r="C212" s="19"/>
      <c r="D212" s="19"/>
      <c r="E212" s="21"/>
      <c r="F212" s="1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2.75" customHeight="1" x14ac:dyDescent="0.2">
      <c r="A213" s="22" t="s">
        <v>482</v>
      </c>
      <c r="B213" s="19" t="s">
        <v>483</v>
      </c>
      <c r="C213" s="19"/>
      <c r="D213" s="19"/>
      <c r="E213" s="21"/>
      <c r="F213" s="1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2.75" customHeight="1" x14ac:dyDescent="0.2">
      <c r="A214" s="22" t="s">
        <v>484</v>
      </c>
      <c r="B214" s="19" t="s">
        <v>485</v>
      </c>
      <c r="C214" s="19"/>
      <c r="D214" s="19"/>
      <c r="E214" s="21"/>
      <c r="F214" s="1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2.75" customHeight="1" x14ac:dyDescent="0.2">
      <c r="A215" s="22" t="s">
        <v>486</v>
      </c>
      <c r="B215" s="19" t="s">
        <v>487</v>
      </c>
      <c r="C215" s="19"/>
      <c r="D215" s="19"/>
      <c r="E215" s="21"/>
      <c r="F215" s="1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2.75" customHeight="1" x14ac:dyDescent="0.2">
      <c r="A216" s="22"/>
      <c r="B216" s="20" t="s">
        <v>195</v>
      </c>
      <c r="C216" s="19"/>
      <c r="D216" s="20"/>
      <c r="E216" s="21"/>
      <c r="F216" s="1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2.75" customHeight="1" x14ac:dyDescent="0.2">
      <c r="A217" s="22"/>
      <c r="B217" s="19"/>
      <c r="C217" s="19"/>
      <c r="D217" s="19"/>
      <c r="E217" s="21"/>
      <c r="F217" s="1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2.75" customHeight="1" x14ac:dyDescent="0.2">
      <c r="A218" s="22" t="s">
        <v>488</v>
      </c>
      <c r="B218" s="20" t="s">
        <v>489</v>
      </c>
      <c r="C218" s="19"/>
      <c r="D218" s="19"/>
      <c r="E218" s="21"/>
      <c r="F218" s="1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2.75" customHeight="1" x14ac:dyDescent="0.2">
      <c r="A219" s="22" t="s">
        <v>490</v>
      </c>
      <c r="B219" s="19" t="s">
        <v>491</v>
      </c>
      <c r="C219" s="19"/>
      <c r="D219" s="19"/>
      <c r="E219" s="21"/>
      <c r="F219" s="1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2.75" customHeight="1" x14ac:dyDescent="0.2">
      <c r="A220" s="22" t="s">
        <v>492</v>
      </c>
      <c r="B220" s="19" t="s">
        <v>493</v>
      </c>
      <c r="C220" s="19"/>
      <c r="D220" s="19"/>
      <c r="E220" s="21"/>
      <c r="F220" s="1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2.75" customHeight="1" x14ac:dyDescent="0.2">
      <c r="A221" s="22" t="s">
        <v>494</v>
      </c>
      <c r="B221" s="19" t="s">
        <v>495</v>
      </c>
      <c r="C221" s="19"/>
      <c r="D221" s="19"/>
      <c r="E221" s="21"/>
      <c r="F221" s="1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2.75" customHeight="1" x14ac:dyDescent="0.2">
      <c r="A222" s="22" t="s">
        <v>496</v>
      </c>
      <c r="B222" s="19" t="s">
        <v>462</v>
      </c>
      <c r="C222" s="19"/>
      <c r="D222" s="19"/>
      <c r="E222" s="21"/>
      <c r="F222" s="1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2.75" customHeight="1" x14ac:dyDescent="0.2">
      <c r="A223" s="22" t="s">
        <v>497</v>
      </c>
      <c r="B223" s="19" t="s">
        <v>498</v>
      </c>
      <c r="C223" s="19"/>
      <c r="D223" s="19"/>
      <c r="E223" s="21"/>
      <c r="F223" s="1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2.75" customHeight="1" x14ac:dyDescent="0.2">
      <c r="A224" s="22" t="s">
        <v>499</v>
      </c>
      <c r="B224" s="19" t="s">
        <v>500</v>
      </c>
      <c r="C224" s="19"/>
      <c r="D224" s="19"/>
      <c r="E224" s="21"/>
      <c r="F224" s="1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2.75" customHeight="1" x14ac:dyDescent="0.2">
      <c r="A225" s="22" t="s">
        <v>501</v>
      </c>
      <c r="B225" s="19" t="s">
        <v>502</v>
      </c>
      <c r="C225" s="19"/>
      <c r="D225" s="19"/>
      <c r="E225" s="21"/>
      <c r="F225" s="1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2.75" customHeight="1" x14ac:dyDescent="0.2">
      <c r="A226" s="22" t="s">
        <v>503</v>
      </c>
      <c r="B226" s="19" t="s">
        <v>504</v>
      </c>
      <c r="C226" s="19"/>
      <c r="D226" s="19"/>
      <c r="E226" s="21"/>
      <c r="F226" s="1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2.75" customHeight="1" x14ac:dyDescent="0.2">
      <c r="A227" s="22" t="s">
        <v>505</v>
      </c>
      <c r="B227" s="19" t="s">
        <v>506</v>
      </c>
      <c r="C227" s="19"/>
      <c r="D227" s="19"/>
      <c r="E227" s="21"/>
      <c r="F227" s="1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2.75" customHeight="1" x14ac:dyDescent="0.2">
      <c r="A228" s="22" t="s">
        <v>507</v>
      </c>
      <c r="B228" s="19" t="s">
        <v>508</v>
      </c>
      <c r="C228" s="19"/>
      <c r="D228" s="19"/>
      <c r="E228" s="21"/>
      <c r="F228" s="1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2.75" customHeight="1" x14ac:dyDescent="0.2">
      <c r="A229" s="22"/>
      <c r="B229" s="20" t="s">
        <v>195</v>
      </c>
      <c r="C229" s="19"/>
      <c r="D229" s="20"/>
      <c r="E229" s="21"/>
      <c r="F229" s="1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2.75" customHeight="1" x14ac:dyDescent="0.2">
      <c r="A230" s="22"/>
      <c r="B230" s="19"/>
      <c r="C230" s="19"/>
      <c r="D230" s="19"/>
      <c r="E230" s="21"/>
      <c r="F230" s="1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2.75" customHeight="1" x14ac:dyDescent="0.2">
      <c r="A231" s="22" t="s">
        <v>509</v>
      </c>
      <c r="B231" s="20" t="s">
        <v>510</v>
      </c>
      <c r="C231" s="19"/>
      <c r="D231" s="19"/>
      <c r="E231" s="21"/>
      <c r="F231" s="1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2.75" customHeight="1" x14ac:dyDescent="0.2">
      <c r="A232" s="22" t="s">
        <v>511</v>
      </c>
      <c r="B232" s="19" t="s">
        <v>512</v>
      </c>
      <c r="C232" s="19"/>
      <c r="D232" s="19"/>
      <c r="E232" s="21"/>
      <c r="F232" s="1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2.75" customHeight="1" x14ac:dyDescent="0.2">
      <c r="A233" s="22" t="s">
        <v>513</v>
      </c>
      <c r="B233" s="19" t="s">
        <v>514</v>
      </c>
      <c r="C233" s="19"/>
      <c r="D233" s="19"/>
      <c r="E233" s="21"/>
      <c r="F233" s="1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2.75" customHeight="1" x14ac:dyDescent="0.2">
      <c r="A234" s="22" t="s">
        <v>515</v>
      </c>
      <c r="B234" s="19" t="s">
        <v>516</v>
      </c>
      <c r="C234" s="19"/>
      <c r="D234" s="19"/>
      <c r="E234" s="21"/>
      <c r="F234" s="1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2.75" customHeight="1" x14ac:dyDescent="0.2">
      <c r="A235" s="22" t="s">
        <v>517</v>
      </c>
      <c r="B235" s="19" t="s">
        <v>518</v>
      </c>
      <c r="C235" s="19"/>
      <c r="D235" s="19"/>
      <c r="E235" s="21"/>
      <c r="F235" s="1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2.75" customHeight="1" x14ac:dyDescent="0.2">
      <c r="A236" s="22" t="s">
        <v>519</v>
      </c>
      <c r="B236" s="19" t="s">
        <v>95</v>
      </c>
      <c r="C236" s="19"/>
      <c r="D236" s="19"/>
      <c r="E236" s="21"/>
      <c r="F236" s="1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2.75" customHeight="1" x14ac:dyDescent="0.2">
      <c r="A237" s="22" t="s">
        <v>520</v>
      </c>
      <c r="B237" s="19" t="s">
        <v>521</v>
      </c>
      <c r="C237" s="19"/>
      <c r="D237" s="19"/>
      <c r="E237" s="21"/>
      <c r="F237" s="1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2.75" customHeight="1" x14ac:dyDescent="0.2">
      <c r="A238" s="22" t="s">
        <v>522</v>
      </c>
      <c r="B238" s="19" t="s">
        <v>521</v>
      </c>
      <c r="C238" s="19"/>
      <c r="D238" s="19"/>
      <c r="E238" s="21"/>
      <c r="F238" s="1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2.75" customHeight="1" x14ac:dyDescent="0.2">
      <c r="A239" s="22" t="s">
        <v>523</v>
      </c>
      <c r="B239" s="19" t="s">
        <v>524</v>
      </c>
      <c r="C239" s="19"/>
      <c r="D239" s="19"/>
      <c r="E239" s="21"/>
      <c r="F239" s="1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2.75" customHeight="1" x14ac:dyDescent="0.2">
      <c r="A240" s="22" t="s">
        <v>525</v>
      </c>
      <c r="B240" s="19" t="s">
        <v>526</v>
      </c>
      <c r="C240" s="19"/>
      <c r="D240" s="19"/>
      <c r="E240" s="21"/>
      <c r="F240" s="1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2.75" customHeight="1" x14ac:dyDescent="0.2">
      <c r="A241" s="22" t="s">
        <v>527</v>
      </c>
      <c r="B241" s="19" t="s">
        <v>528</v>
      </c>
      <c r="C241" s="19"/>
      <c r="D241" s="19"/>
      <c r="E241" s="21"/>
      <c r="F241" s="1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2.75" customHeight="1" x14ac:dyDescent="0.2">
      <c r="A242" s="22" t="s">
        <v>529</v>
      </c>
      <c r="B242" s="19" t="s">
        <v>508</v>
      </c>
      <c r="C242" s="19"/>
      <c r="D242" s="19"/>
      <c r="E242" s="21"/>
      <c r="F242" s="1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2.75" customHeight="1" x14ac:dyDescent="0.2">
      <c r="A243" s="22" t="s">
        <v>530</v>
      </c>
      <c r="B243" s="19" t="s">
        <v>531</v>
      </c>
      <c r="C243" s="19"/>
      <c r="D243" s="19"/>
      <c r="E243" s="21"/>
      <c r="F243" s="1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2.75" customHeight="1" x14ac:dyDescent="0.2">
      <c r="A244" s="22"/>
      <c r="B244" s="20" t="s">
        <v>195</v>
      </c>
      <c r="C244" s="19"/>
      <c r="D244" s="20"/>
      <c r="E244" s="21"/>
      <c r="F244" s="1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2.75" customHeight="1" x14ac:dyDescent="0.2">
      <c r="A245" s="22"/>
      <c r="B245" s="19"/>
      <c r="C245" s="19"/>
      <c r="D245" s="19"/>
      <c r="E245" s="21"/>
      <c r="F245" s="1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2.75" customHeight="1" x14ac:dyDescent="0.2">
      <c r="A246" s="22" t="s">
        <v>532</v>
      </c>
      <c r="B246" s="20" t="s">
        <v>533</v>
      </c>
      <c r="C246" s="19"/>
      <c r="D246" s="19"/>
      <c r="E246" s="21"/>
      <c r="F246" s="1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2.75" customHeight="1" x14ac:dyDescent="0.2">
      <c r="A247" s="22" t="s">
        <v>534</v>
      </c>
      <c r="B247" s="19" t="s">
        <v>535</v>
      </c>
      <c r="C247" s="19"/>
      <c r="D247" s="19"/>
      <c r="E247" s="21"/>
      <c r="F247" s="1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2.75" customHeight="1" x14ac:dyDescent="0.2">
      <c r="A248" s="22" t="s">
        <v>536</v>
      </c>
      <c r="B248" s="19" t="s">
        <v>537</v>
      </c>
      <c r="C248" s="19"/>
      <c r="D248" s="19"/>
      <c r="E248" s="21"/>
      <c r="F248" s="1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2.75" customHeight="1" x14ac:dyDescent="0.2">
      <c r="A249" s="22" t="s">
        <v>538</v>
      </c>
      <c r="B249" s="19" t="s">
        <v>539</v>
      </c>
      <c r="C249" s="19"/>
      <c r="D249" s="19"/>
      <c r="E249" s="21"/>
      <c r="F249" s="1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2.75" customHeight="1" x14ac:dyDescent="0.2">
      <c r="A250" s="22" t="s">
        <v>540</v>
      </c>
      <c r="B250" s="19" t="s">
        <v>462</v>
      </c>
      <c r="C250" s="19"/>
      <c r="D250" s="19"/>
      <c r="E250" s="21"/>
      <c r="F250" s="1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2.75" customHeight="1" x14ac:dyDescent="0.2">
      <c r="A251" s="22" t="s">
        <v>541</v>
      </c>
      <c r="B251" s="19" t="s">
        <v>542</v>
      </c>
      <c r="C251" s="19"/>
      <c r="D251" s="19"/>
      <c r="E251" s="21"/>
      <c r="F251" s="1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2.75" customHeight="1" x14ac:dyDescent="0.2">
      <c r="A252" s="22" t="s">
        <v>543</v>
      </c>
      <c r="B252" s="19" t="s">
        <v>544</v>
      </c>
      <c r="C252" s="19"/>
      <c r="D252" s="19"/>
      <c r="E252" s="21"/>
      <c r="F252" s="1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2.75" customHeight="1" x14ac:dyDescent="0.2">
      <c r="A253" s="22" t="s">
        <v>545</v>
      </c>
      <c r="B253" s="19" t="s">
        <v>546</v>
      </c>
      <c r="C253" s="19"/>
      <c r="D253" s="19"/>
      <c r="E253" s="21"/>
      <c r="F253" s="1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2.75" customHeight="1" x14ac:dyDescent="0.2">
      <c r="A254" s="22" t="s">
        <v>547</v>
      </c>
      <c r="B254" s="19" t="s">
        <v>548</v>
      </c>
      <c r="C254" s="19"/>
      <c r="D254" s="19"/>
      <c r="E254" s="21"/>
      <c r="F254" s="1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2.75" customHeight="1" x14ac:dyDescent="0.2">
      <c r="A255" s="22" t="s">
        <v>549</v>
      </c>
      <c r="B255" s="19" t="s">
        <v>550</v>
      </c>
      <c r="C255" s="19"/>
      <c r="D255" s="19"/>
      <c r="E255" s="21"/>
      <c r="F255" s="1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2.75" customHeight="1" x14ac:dyDescent="0.2">
      <c r="A256" s="22" t="s">
        <v>551</v>
      </c>
      <c r="B256" s="19" t="s">
        <v>552</v>
      </c>
      <c r="C256" s="19"/>
      <c r="D256" s="19"/>
      <c r="E256" s="21"/>
      <c r="F256" s="1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2.75" customHeight="1" x14ac:dyDescent="0.2">
      <c r="A257" s="22" t="s">
        <v>553</v>
      </c>
      <c r="B257" s="19" t="s">
        <v>554</v>
      </c>
      <c r="C257" s="19"/>
      <c r="D257" s="19"/>
      <c r="E257" s="21"/>
      <c r="F257" s="1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2.75" customHeight="1" x14ac:dyDescent="0.2">
      <c r="A258" s="22" t="s">
        <v>555</v>
      </c>
      <c r="B258" s="19" t="s">
        <v>556</v>
      </c>
      <c r="C258" s="19"/>
      <c r="D258" s="19"/>
      <c r="E258" s="21"/>
      <c r="F258" s="1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2.75" customHeight="1" x14ac:dyDescent="0.2">
      <c r="A259" s="22"/>
      <c r="B259" s="20" t="s">
        <v>195</v>
      </c>
      <c r="C259" s="19"/>
      <c r="D259" s="20"/>
      <c r="E259" s="21"/>
      <c r="F259" s="1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2.75" customHeight="1" x14ac:dyDescent="0.2">
      <c r="A260" s="22"/>
      <c r="B260" s="19"/>
      <c r="C260" s="19"/>
      <c r="D260" s="20"/>
      <c r="E260" s="21"/>
      <c r="F260" s="1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2.75" customHeight="1" x14ac:dyDescent="0.2">
      <c r="A261" s="22" t="s">
        <v>557</v>
      </c>
      <c r="B261" s="20" t="s">
        <v>558</v>
      </c>
      <c r="C261" s="19"/>
      <c r="D261" s="19"/>
      <c r="E261" s="21"/>
      <c r="F261" s="1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2.75" customHeight="1" x14ac:dyDescent="0.2">
      <c r="A262" s="22" t="s">
        <v>559</v>
      </c>
      <c r="B262" s="19" t="s">
        <v>560</v>
      </c>
      <c r="C262" s="19"/>
      <c r="D262" s="19"/>
      <c r="E262" s="21"/>
      <c r="F262" s="1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2.75" customHeight="1" x14ac:dyDescent="0.2">
      <c r="A263" s="22" t="s">
        <v>561</v>
      </c>
      <c r="B263" s="19" t="s">
        <v>562</v>
      </c>
      <c r="C263" s="19"/>
      <c r="D263" s="19"/>
      <c r="E263" s="21"/>
      <c r="F263" s="1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2.75" customHeight="1" x14ac:dyDescent="0.2">
      <c r="A264" s="22" t="s">
        <v>563</v>
      </c>
      <c r="B264" s="19" t="s">
        <v>462</v>
      </c>
      <c r="C264" s="19"/>
      <c r="D264" s="19"/>
      <c r="E264" s="21"/>
      <c r="F264" s="1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2.75" customHeight="1" x14ac:dyDescent="0.2">
      <c r="A265" s="22" t="s">
        <v>564</v>
      </c>
      <c r="B265" s="19" t="s">
        <v>565</v>
      </c>
      <c r="C265" s="19"/>
      <c r="D265" s="19"/>
      <c r="E265" s="21"/>
      <c r="F265" s="1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2.75" customHeight="1" x14ac:dyDescent="0.2">
      <c r="A266" s="22" t="s">
        <v>566</v>
      </c>
      <c r="B266" s="19" t="s">
        <v>567</v>
      </c>
      <c r="C266" s="19"/>
      <c r="D266" s="19"/>
      <c r="E266" s="21"/>
      <c r="F266" s="1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2.75" customHeight="1" x14ac:dyDescent="0.2">
      <c r="A267" s="22" t="s">
        <v>568</v>
      </c>
      <c r="B267" s="19" t="s">
        <v>569</v>
      </c>
      <c r="C267" s="19"/>
      <c r="D267" s="19"/>
      <c r="E267" s="21"/>
      <c r="F267" s="1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2.75" customHeight="1" x14ac:dyDescent="0.2">
      <c r="A268" s="22" t="s">
        <v>570</v>
      </c>
      <c r="B268" s="19" t="s">
        <v>571</v>
      </c>
      <c r="C268" s="19"/>
      <c r="D268" s="19"/>
      <c r="E268" s="21"/>
      <c r="F268" s="1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2.75" customHeight="1" x14ac:dyDescent="0.2">
      <c r="A269" s="22" t="s">
        <v>572</v>
      </c>
      <c r="B269" s="19" t="s">
        <v>573</v>
      </c>
      <c r="C269" s="19"/>
      <c r="D269" s="19"/>
      <c r="E269" s="21"/>
      <c r="F269" s="1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2.75" customHeight="1" x14ac:dyDescent="0.2">
      <c r="A270" s="22"/>
      <c r="B270" s="20" t="s">
        <v>195</v>
      </c>
      <c r="C270" s="19"/>
      <c r="D270" s="20"/>
      <c r="E270" s="21"/>
      <c r="F270" s="1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2.75" customHeight="1" x14ac:dyDescent="0.2">
      <c r="A271" s="22"/>
      <c r="B271" s="19"/>
      <c r="C271" s="19"/>
      <c r="D271" s="19"/>
      <c r="E271" s="21"/>
      <c r="F271" s="1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2.75" customHeight="1" x14ac:dyDescent="0.2">
      <c r="A272" s="22" t="s">
        <v>574</v>
      </c>
      <c r="B272" s="20" t="s">
        <v>575</v>
      </c>
      <c r="C272" s="19"/>
      <c r="D272" s="19"/>
      <c r="E272" s="21"/>
      <c r="F272" s="1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2.75" customHeight="1" x14ac:dyDescent="0.2">
      <c r="A273" s="22" t="s">
        <v>576</v>
      </c>
      <c r="B273" s="19" t="s">
        <v>577</v>
      </c>
      <c r="C273" s="19"/>
      <c r="D273" s="19"/>
      <c r="E273" s="21"/>
      <c r="F273" s="1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2.75" customHeight="1" x14ac:dyDescent="0.2">
      <c r="A274" s="22" t="s">
        <v>578</v>
      </c>
      <c r="B274" s="19" t="s">
        <v>579</v>
      </c>
      <c r="C274" s="19"/>
      <c r="D274" s="19"/>
      <c r="E274" s="21"/>
      <c r="F274" s="1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2.75" customHeight="1" x14ac:dyDescent="0.2">
      <c r="A275" s="22" t="s">
        <v>580</v>
      </c>
      <c r="B275" s="19" t="s">
        <v>105</v>
      </c>
      <c r="C275" s="19"/>
      <c r="D275" s="19"/>
      <c r="E275" s="21"/>
      <c r="F275" s="1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2.75" customHeight="1" x14ac:dyDescent="0.2">
      <c r="A276" s="22" t="s">
        <v>581</v>
      </c>
      <c r="B276" s="19" t="s">
        <v>582</v>
      </c>
      <c r="C276" s="19"/>
      <c r="D276" s="19"/>
      <c r="E276" s="21"/>
      <c r="F276" s="1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2.75" customHeight="1" x14ac:dyDescent="0.2">
      <c r="A277" s="22"/>
      <c r="B277" s="20" t="s">
        <v>195</v>
      </c>
      <c r="C277" s="19"/>
      <c r="D277" s="20"/>
      <c r="E277" s="21"/>
      <c r="F277" s="1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2.75" customHeight="1" x14ac:dyDescent="0.2">
      <c r="A278" s="22"/>
      <c r="B278" s="19"/>
      <c r="C278" s="19"/>
      <c r="D278" s="19"/>
      <c r="E278" s="21"/>
      <c r="F278" s="1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2.75" customHeight="1" x14ac:dyDescent="0.2">
      <c r="A279" s="22" t="s">
        <v>583</v>
      </c>
      <c r="B279" s="20" t="s">
        <v>584</v>
      </c>
      <c r="C279" s="19"/>
      <c r="D279" s="19"/>
      <c r="E279" s="21"/>
      <c r="F279" s="1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2.75" customHeight="1" x14ac:dyDescent="0.2">
      <c r="A280" s="22" t="s">
        <v>585</v>
      </c>
      <c r="B280" s="19" t="s">
        <v>586</v>
      </c>
      <c r="C280" s="19"/>
      <c r="D280" s="19"/>
      <c r="E280" s="21"/>
      <c r="F280" s="1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2.75" customHeight="1" x14ac:dyDescent="0.2">
      <c r="A281" s="22" t="s">
        <v>587</v>
      </c>
      <c r="B281" s="19" t="s">
        <v>588</v>
      </c>
      <c r="C281" s="19"/>
      <c r="D281" s="19"/>
      <c r="E281" s="21"/>
      <c r="F281" s="1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2.75" customHeight="1" x14ac:dyDescent="0.2">
      <c r="A282" s="22" t="s">
        <v>589</v>
      </c>
      <c r="B282" s="19" t="s">
        <v>590</v>
      </c>
      <c r="C282" s="19"/>
      <c r="D282" s="19"/>
      <c r="E282" s="21"/>
      <c r="F282" s="1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2.75" customHeight="1" x14ac:dyDescent="0.2">
      <c r="A283" s="22" t="s">
        <v>591</v>
      </c>
      <c r="B283" s="19" t="s">
        <v>592</v>
      </c>
      <c r="C283" s="19"/>
      <c r="D283" s="19"/>
      <c r="E283" s="21"/>
      <c r="F283" s="1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2.75" customHeight="1" x14ac:dyDescent="0.2">
      <c r="A284" s="22" t="s">
        <v>593</v>
      </c>
      <c r="B284" s="19" t="s">
        <v>594</v>
      </c>
      <c r="C284" s="19"/>
      <c r="D284" s="19"/>
      <c r="E284" s="21"/>
      <c r="F284" s="1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2.75" customHeight="1" x14ac:dyDescent="0.2">
      <c r="A285" s="22"/>
      <c r="B285" s="20" t="s">
        <v>195</v>
      </c>
      <c r="C285" s="19"/>
      <c r="D285" s="20"/>
      <c r="E285" s="21"/>
      <c r="F285" s="1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2.75" customHeight="1" x14ac:dyDescent="0.2">
      <c r="A286" s="22"/>
      <c r="B286" s="19"/>
      <c r="C286" s="19"/>
      <c r="D286" s="19"/>
      <c r="E286" s="21"/>
      <c r="F286" s="1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2.75" customHeight="1" x14ac:dyDescent="0.2">
      <c r="A287" s="22" t="s">
        <v>595</v>
      </c>
      <c r="B287" s="20" t="s">
        <v>596</v>
      </c>
      <c r="C287" s="19"/>
      <c r="D287" s="19"/>
      <c r="E287" s="21"/>
      <c r="F287" s="1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2.75" customHeight="1" x14ac:dyDescent="0.2">
      <c r="A288" s="22" t="s">
        <v>597</v>
      </c>
      <c r="B288" s="19" t="s">
        <v>598</v>
      </c>
      <c r="C288" s="19"/>
      <c r="D288" s="19"/>
      <c r="E288" s="21"/>
      <c r="F288" s="1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2.75" customHeight="1" x14ac:dyDescent="0.2">
      <c r="A289" s="22" t="s">
        <v>599</v>
      </c>
      <c r="B289" s="19" t="s">
        <v>600</v>
      </c>
      <c r="C289" s="19"/>
      <c r="D289" s="19"/>
      <c r="E289" s="21"/>
      <c r="F289" s="1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2.75" customHeight="1" x14ac:dyDescent="0.2">
      <c r="A290" s="22"/>
      <c r="B290" s="20" t="s">
        <v>195</v>
      </c>
      <c r="C290" s="19"/>
      <c r="D290" s="20"/>
      <c r="E290" s="21"/>
      <c r="F290" s="1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2.75" customHeight="1" x14ac:dyDescent="0.2">
      <c r="A291" s="22"/>
      <c r="B291" s="19"/>
      <c r="C291" s="19"/>
      <c r="D291" s="19"/>
      <c r="E291" s="21"/>
      <c r="F291" s="1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2.75" customHeight="1" x14ac:dyDescent="0.2">
      <c r="A292" s="22" t="s">
        <v>601</v>
      </c>
      <c r="B292" s="20" t="s">
        <v>602</v>
      </c>
      <c r="C292" s="19"/>
      <c r="D292" s="19"/>
      <c r="E292" s="21"/>
      <c r="F292" s="1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2.75" customHeight="1" x14ac:dyDescent="0.2">
      <c r="A293" s="22" t="s">
        <v>603</v>
      </c>
      <c r="B293" s="19" t="s">
        <v>604</v>
      </c>
      <c r="C293" s="19"/>
      <c r="D293" s="19"/>
      <c r="E293" s="21"/>
      <c r="F293" s="1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2.75" customHeight="1" x14ac:dyDescent="0.2">
      <c r="A294" s="22" t="s">
        <v>605</v>
      </c>
      <c r="B294" s="19" t="s">
        <v>606</v>
      </c>
      <c r="C294" s="19"/>
      <c r="D294" s="19"/>
      <c r="E294" s="21"/>
      <c r="F294" s="1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2.75" customHeight="1" x14ac:dyDescent="0.2">
      <c r="A295" s="22" t="s">
        <v>607</v>
      </c>
      <c r="B295" s="19" t="s">
        <v>608</v>
      </c>
      <c r="C295" s="19"/>
      <c r="D295" s="19"/>
      <c r="E295" s="21"/>
      <c r="F295" s="1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2.75" customHeight="1" x14ac:dyDescent="0.2">
      <c r="A296" s="22" t="s">
        <v>609</v>
      </c>
      <c r="B296" s="19" t="s">
        <v>610</v>
      </c>
      <c r="C296" s="19"/>
      <c r="D296" s="19"/>
      <c r="E296" s="21"/>
      <c r="F296" s="1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2.75" customHeight="1" x14ac:dyDescent="0.2">
      <c r="A297" s="22" t="s">
        <v>611</v>
      </c>
      <c r="B297" s="19" t="s">
        <v>612</v>
      </c>
      <c r="C297" s="19"/>
      <c r="D297" s="19"/>
      <c r="E297" s="21"/>
      <c r="F297" s="1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2.75" customHeight="1" x14ac:dyDescent="0.2">
      <c r="A298" s="22" t="s">
        <v>613</v>
      </c>
      <c r="B298" s="19" t="s">
        <v>614</v>
      </c>
      <c r="C298" s="19"/>
      <c r="D298" s="19"/>
      <c r="E298" s="21"/>
      <c r="F298" s="1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2.75" customHeight="1" x14ac:dyDescent="0.2">
      <c r="A299" s="22" t="s">
        <v>615</v>
      </c>
      <c r="B299" s="19" t="s">
        <v>616</v>
      </c>
      <c r="C299" s="19"/>
      <c r="D299" s="19"/>
      <c r="E299" s="21"/>
      <c r="F299" s="1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2.75" customHeight="1" x14ac:dyDescent="0.2">
      <c r="A300" s="22" t="s">
        <v>617</v>
      </c>
      <c r="B300" s="19" t="s">
        <v>618</v>
      </c>
      <c r="C300" s="19"/>
      <c r="D300" s="19"/>
      <c r="E300" s="21"/>
      <c r="F300" s="1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2.75" customHeight="1" x14ac:dyDescent="0.2">
      <c r="A301" s="22" t="s">
        <v>619</v>
      </c>
      <c r="B301" s="19" t="s">
        <v>620</v>
      </c>
      <c r="C301" s="19"/>
      <c r="D301" s="19"/>
      <c r="E301" s="21"/>
      <c r="F301" s="1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2.75" customHeight="1" x14ac:dyDescent="0.2">
      <c r="A302" s="22" t="s">
        <v>621</v>
      </c>
      <c r="B302" s="19" t="s">
        <v>622</v>
      </c>
      <c r="C302" s="19"/>
      <c r="D302" s="19"/>
      <c r="E302" s="21"/>
      <c r="F302" s="1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2.75" customHeight="1" x14ac:dyDescent="0.2">
      <c r="A303" s="22" t="s">
        <v>623</v>
      </c>
      <c r="B303" s="19" t="s">
        <v>624</v>
      </c>
      <c r="C303" s="19"/>
      <c r="D303" s="19"/>
      <c r="E303" s="21"/>
      <c r="F303" s="1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2.75" customHeight="1" x14ac:dyDescent="0.2">
      <c r="A304" s="19"/>
      <c r="B304" s="20" t="s">
        <v>195</v>
      </c>
      <c r="C304" s="19"/>
      <c r="D304" s="20"/>
      <c r="E304" s="21"/>
      <c r="F304" s="22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2.75" customHeight="1" x14ac:dyDescent="0.2">
      <c r="A305" s="22"/>
      <c r="B305" s="19"/>
      <c r="C305" s="19"/>
      <c r="D305" s="19"/>
      <c r="E305" s="21"/>
      <c r="F305" s="1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2.75" customHeight="1" x14ac:dyDescent="0.2">
      <c r="A306" s="22" t="s">
        <v>625</v>
      </c>
      <c r="B306" s="20" t="s">
        <v>626</v>
      </c>
      <c r="C306" s="19"/>
      <c r="D306" s="19"/>
      <c r="E306" s="21"/>
      <c r="F306" s="1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2.75" customHeight="1" x14ac:dyDescent="0.2">
      <c r="A307" s="22" t="s">
        <v>627</v>
      </c>
      <c r="B307" s="19" t="s">
        <v>628</v>
      </c>
      <c r="C307" s="19"/>
      <c r="D307" s="19"/>
      <c r="E307" s="21"/>
      <c r="F307" s="1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2.75" customHeight="1" x14ac:dyDescent="0.2">
      <c r="A308" s="22" t="s">
        <v>629</v>
      </c>
      <c r="B308" s="19" t="s">
        <v>630</v>
      </c>
      <c r="C308" s="19"/>
      <c r="D308" s="19"/>
      <c r="E308" s="21"/>
      <c r="F308" s="1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2.75" customHeight="1" x14ac:dyDescent="0.2">
      <c r="A309" s="22" t="s">
        <v>631</v>
      </c>
      <c r="B309" s="19" t="s">
        <v>632</v>
      </c>
      <c r="C309" s="19"/>
      <c r="D309" s="19"/>
      <c r="E309" s="21"/>
      <c r="F309" s="1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2.75" customHeight="1" x14ac:dyDescent="0.2">
      <c r="A310" s="22" t="s">
        <v>633</v>
      </c>
      <c r="B310" s="19" t="s">
        <v>634</v>
      </c>
      <c r="C310" s="19"/>
      <c r="D310" s="19"/>
      <c r="E310" s="21"/>
      <c r="F310" s="1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2.75" customHeight="1" x14ac:dyDescent="0.2">
      <c r="A311" s="22" t="s">
        <v>635</v>
      </c>
      <c r="B311" s="19" t="s">
        <v>636</v>
      </c>
      <c r="C311" s="19"/>
      <c r="D311" s="19"/>
      <c r="E311" s="21"/>
      <c r="F311" s="1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2.75" customHeight="1" x14ac:dyDescent="0.2">
      <c r="A312" s="22" t="s">
        <v>637</v>
      </c>
      <c r="B312" s="19" t="s">
        <v>638</v>
      </c>
      <c r="C312" s="19"/>
      <c r="D312" s="19"/>
      <c r="E312" s="21"/>
      <c r="F312" s="1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2.75" customHeight="1" x14ac:dyDescent="0.2">
      <c r="A313" s="22" t="s">
        <v>639</v>
      </c>
      <c r="B313" s="19" t="s">
        <v>640</v>
      </c>
      <c r="C313" s="19"/>
      <c r="D313" s="19"/>
      <c r="E313" s="21"/>
      <c r="F313" s="1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2.75" customHeight="1" x14ac:dyDescent="0.2">
      <c r="A314" s="22" t="s">
        <v>641</v>
      </c>
      <c r="B314" s="19" t="s">
        <v>642</v>
      </c>
      <c r="C314" s="19"/>
      <c r="D314" s="19"/>
      <c r="E314" s="21"/>
      <c r="F314" s="1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2.75" customHeight="1" x14ac:dyDescent="0.2">
      <c r="A315" s="22"/>
      <c r="B315" s="20" t="s">
        <v>195</v>
      </c>
      <c r="C315" s="19"/>
      <c r="D315" s="20"/>
      <c r="E315" s="21"/>
      <c r="F315" s="1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2.75" customHeight="1" x14ac:dyDescent="0.2">
      <c r="A316" s="22"/>
      <c r="B316" s="19"/>
      <c r="C316" s="19"/>
      <c r="D316" s="19"/>
      <c r="E316" s="21"/>
      <c r="F316" s="1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2.75" customHeight="1" x14ac:dyDescent="0.2">
      <c r="A317" s="22" t="s">
        <v>643</v>
      </c>
      <c r="B317" s="20" t="s">
        <v>644</v>
      </c>
      <c r="C317" s="19"/>
      <c r="D317" s="19"/>
      <c r="E317" s="21"/>
      <c r="F317" s="1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2.75" customHeight="1" x14ac:dyDescent="0.2">
      <c r="A318" s="22" t="s">
        <v>645</v>
      </c>
      <c r="B318" s="19" t="s">
        <v>646</v>
      </c>
      <c r="C318" s="19"/>
      <c r="D318" s="19"/>
      <c r="E318" s="21"/>
      <c r="F318" s="1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2.75" customHeight="1" x14ac:dyDescent="0.2">
      <c r="A319" s="22" t="s">
        <v>647</v>
      </c>
      <c r="B319" s="19" t="s">
        <v>648</v>
      </c>
      <c r="C319" s="19"/>
      <c r="D319" s="19"/>
      <c r="E319" s="21"/>
      <c r="F319" s="1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2.75" customHeight="1" x14ac:dyDescent="0.2">
      <c r="A320" s="22" t="s">
        <v>649</v>
      </c>
      <c r="B320" s="19" t="s">
        <v>650</v>
      </c>
      <c r="C320" s="19"/>
      <c r="D320" s="19"/>
      <c r="E320" s="21"/>
      <c r="F320" s="1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2.75" customHeight="1" x14ac:dyDescent="0.2">
      <c r="A321" s="22" t="s">
        <v>651</v>
      </c>
      <c r="B321" s="19" t="s">
        <v>652</v>
      </c>
      <c r="C321" s="19"/>
      <c r="D321" s="19"/>
      <c r="E321" s="21"/>
      <c r="F321" s="1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2.75" customHeight="1" x14ac:dyDescent="0.2">
      <c r="A322" s="22" t="s">
        <v>653</v>
      </c>
      <c r="B322" s="19" t="s">
        <v>654</v>
      </c>
      <c r="C322" s="19"/>
      <c r="D322" s="19"/>
      <c r="E322" s="21"/>
      <c r="F322" s="1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2.75" customHeight="1" x14ac:dyDescent="0.2">
      <c r="A323" s="22" t="s">
        <v>655</v>
      </c>
      <c r="B323" s="19" t="s">
        <v>656</v>
      </c>
      <c r="C323" s="19"/>
      <c r="D323" s="19"/>
      <c r="E323" s="21"/>
      <c r="F323" s="1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2.75" customHeight="1" x14ac:dyDescent="0.2">
      <c r="A324" s="22" t="s">
        <v>657</v>
      </c>
      <c r="B324" s="19" t="s">
        <v>658</v>
      </c>
      <c r="C324" s="19"/>
      <c r="D324" s="19"/>
      <c r="E324" s="21"/>
      <c r="F324" s="1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2.75" customHeight="1" x14ac:dyDescent="0.2">
      <c r="A325" s="22" t="s">
        <v>659</v>
      </c>
      <c r="B325" s="19" t="s">
        <v>660</v>
      </c>
      <c r="C325" s="19"/>
      <c r="D325" s="19"/>
      <c r="E325" s="21"/>
      <c r="F325" s="1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2.75" customHeight="1" x14ac:dyDescent="0.2">
      <c r="A326" s="22" t="s">
        <v>661</v>
      </c>
      <c r="B326" s="19" t="s">
        <v>662</v>
      </c>
      <c r="C326" s="19"/>
      <c r="D326" s="19"/>
      <c r="E326" s="21"/>
      <c r="F326" s="1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2.75" customHeight="1" x14ac:dyDescent="0.2">
      <c r="A327" s="22" t="s">
        <v>663</v>
      </c>
      <c r="B327" s="19" t="s">
        <v>664</v>
      </c>
      <c r="C327" s="19"/>
      <c r="D327" s="19"/>
      <c r="E327" s="21"/>
      <c r="F327" s="1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2.75" customHeight="1" x14ac:dyDescent="0.2">
      <c r="A328" s="22" t="s">
        <v>665</v>
      </c>
      <c r="B328" s="19" t="s">
        <v>666</v>
      </c>
      <c r="C328" s="19"/>
      <c r="D328" s="19"/>
      <c r="E328" s="21"/>
      <c r="F328" s="1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2.75" customHeight="1" x14ac:dyDescent="0.2">
      <c r="A329" s="22"/>
      <c r="B329" s="20" t="s">
        <v>195</v>
      </c>
      <c r="C329" s="19"/>
      <c r="D329" s="20"/>
      <c r="E329" s="21"/>
      <c r="F329" s="1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2.75" customHeight="1" x14ac:dyDescent="0.2">
      <c r="A330" s="22"/>
      <c r="B330" s="19"/>
      <c r="C330" s="19"/>
      <c r="D330" s="19"/>
      <c r="E330" s="21"/>
      <c r="F330" s="1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2.75" customHeight="1" x14ac:dyDescent="0.2">
      <c r="A331" s="22" t="s">
        <v>667</v>
      </c>
      <c r="B331" s="20" t="s">
        <v>668</v>
      </c>
      <c r="C331" s="19"/>
      <c r="D331" s="19"/>
      <c r="E331" s="21"/>
      <c r="F331" s="1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2.75" customHeight="1" x14ac:dyDescent="0.2">
      <c r="A332" s="22" t="s">
        <v>669</v>
      </c>
      <c r="B332" s="19" t="s">
        <v>670</v>
      </c>
      <c r="C332" s="19"/>
      <c r="D332" s="19"/>
      <c r="E332" s="21"/>
      <c r="F332" s="1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2.75" customHeight="1" x14ac:dyDescent="0.2">
      <c r="A333" s="22" t="s">
        <v>671</v>
      </c>
      <c r="B333" s="19" t="s">
        <v>672</v>
      </c>
      <c r="C333" s="19"/>
      <c r="D333" s="19"/>
      <c r="E333" s="21"/>
      <c r="F333" s="1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2.75" customHeight="1" x14ac:dyDescent="0.2">
      <c r="A334" s="22" t="s">
        <v>673</v>
      </c>
      <c r="B334" s="19" t="s">
        <v>674</v>
      </c>
      <c r="C334" s="19"/>
      <c r="D334" s="19"/>
      <c r="E334" s="21"/>
      <c r="F334" s="1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2.75" customHeight="1" x14ac:dyDescent="0.2">
      <c r="A335" s="22" t="s">
        <v>675</v>
      </c>
      <c r="B335" s="19" t="s">
        <v>676</v>
      </c>
      <c r="C335" s="19"/>
      <c r="D335" s="19"/>
      <c r="E335" s="21"/>
      <c r="F335" s="1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2.75" customHeight="1" x14ac:dyDescent="0.2">
      <c r="A336" s="22"/>
      <c r="B336" s="20" t="s">
        <v>195</v>
      </c>
      <c r="C336" s="19"/>
      <c r="D336" s="20"/>
      <c r="E336" s="21"/>
      <c r="F336" s="1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2.75" customHeight="1" x14ac:dyDescent="0.2">
      <c r="A337" s="22"/>
      <c r="B337" s="19"/>
      <c r="C337" s="19"/>
      <c r="D337" s="19"/>
      <c r="E337" s="21"/>
      <c r="F337" s="1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2.75" customHeight="1" x14ac:dyDescent="0.2">
      <c r="A338" s="22" t="s">
        <v>677</v>
      </c>
      <c r="B338" s="20" t="s">
        <v>678</v>
      </c>
      <c r="C338" s="19"/>
      <c r="D338" s="19"/>
      <c r="E338" s="21"/>
      <c r="F338" s="1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2.75" customHeight="1" x14ac:dyDescent="0.2">
      <c r="A339" s="22" t="s">
        <v>679</v>
      </c>
      <c r="B339" s="19" t="s">
        <v>680</v>
      </c>
      <c r="C339" s="19"/>
      <c r="D339" s="19"/>
      <c r="E339" s="21"/>
      <c r="F339" s="1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2.75" customHeight="1" x14ac:dyDescent="0.2">
      <c r="A340" s="22" t="s">
        <v>681</v>
      </c>
      <c r="B340" s="19" t="s">
        <v>682</v>
      </c>
      <c r="C340" s="19"/>
      <c r="D340" s="19"/>
      <c r="E340" s="21"/>
      <c r="F340" s="1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2.75" customHeight="1" x14ac:dyDescent="0.2">
      <c r="A341" s="22" t="s">
        <v>683</v>
      </c>
      <c r="B341" s="19" t="s">
        <v>684</v>
      </c>
      <c r="C341" s="19"/>
      <c r="D341" s="19"/>
      <c r="E341" s="21"/>
      <c r="F341" s="1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2.75" customHeight="1" x14ac:dyDescent="0.2">
      <c r="A342" s="22"/>
      <c r="B342" s="20" t="s">
        <v>195</v>
      </c>
      <c r="C342" s="19"/>
      <c r="D342" s="20"/>
      <c r="E342" s="21"/>
      <c r="F342" s="1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2.75" customHeight="1" x14ac:dyDescent="0.2">
      <c r="A343" s="22"/>
      <c r="B343" s="19"/>
      <c r="C343" s="19"/>
      <c r="D343" s="19"/>
      <c r="E343" s="21"/>
      <c r="F343" s="1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2.75" customHeight="1" x14ac:dyDescent="0.2">
      <c r="A344" s="22" t="s">
        <v>685</v>
      </c>
      <c r="B344" s="20" t="s">
        <v>686</v>
      </c>
      <c r="C344" s="19"/>
      <c r="D344" s="19"/>
      <c r="E344" s="21"/>
      <c r="F344" s="1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2.75" customHeight="1" x14ac:dyDescent="0.2">
      <c r="A345" s="22" t="s">
        <v>687</v>
      </c>
      <c r="B345" s="19" t="s">
        <v>688</v>
      </c>
      <c r="C345" s="19"/>
      <c r="D345" s="19"/>
      <c r="E345" s="21"/>
      <c r="F345" s="1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2.75" customHeight="1" x14ac:dyDescent="0.2">
      <c r="A346" s="22" t="s">
        <v>689</v>
      </c>
      <c r="B346" s="19" t="s">
        <v>690</v>
      </c>
      <c r="C346" s="19"/>
      <c r="D346" s="19"/>
      <c r="E346" s="21"/>
      <c r="F346" s="1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2.75" customHeight="1" x14ac:dyDescent="0.2">
      <c r="A347" s="22" t="s">
        <v>691</v>
      </c>
      <c r="B347" s="19" t="s">
        <v>692</v>
      </c>
      <c r="C347" s="19"/>
      <c r="D347" s="19"/>
      <c r="E347" s="21"/>
      <c r="F347" s="1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2.75" customHeight="1" x14ac:dyDescent="0.2">
      <c r="A348" s="22" t="s">
        <v>693</v>
      </c>
      <c r="B348" s="19" t="s">
        <v>694</v>
      </c>
      <c r="C348" s="19"/>
      <c r="D348" s="19"/>
      <c r="E348" s="21"/>
      <c r="F348" s="1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2.75" customHeight="1" x14ac:dyDescent="0.2">
      <c r="A349" s="22"/>
      <c r="B349" s="20" t="s">
        <v>195</v>
      </c>
      <c r="C349" s="19"/>
      <c r="D349" s="20"/>
      <c r="E349" s="21"/>
      <c r="F349" s="1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2.75" customHeight="1" x14ac:dyDescent="0.2">
      <c r="A350" s="22"/>
      <c r="B350" s="19"/>
      <c r="C350" s="19"/>
      <c r="D350" s="19"/>
      <c r="E350" s="21"/>
      <c r="F350" s="1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2.75" customHeight="1" x14ac:dyDescent="0.2">
      <c r="A351" s="22" t="s">
        <v>695</v>
      </c>
      <c r="B351" s="20" t="s">
        <v>696</v>
      </c>
      <c r="C351" s="19"/>
      <c r="D351" s="19"/>
      <c r="E351" s="21"/>
      <c r="F351" s="1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2.75" customHeight="1" x14ac:dyDescent="0.2">
      <c r="A352" s="22" t="s">
        <v>697</v>
      </c>
      <c r="B352" s="19" t="s">
        <v>698</v>
      </c>
      <c r="C352" s="19"/>
      <c r="D352" s="19"/>
      <c r="E352" s="21"/>
      <c r="F352" s="1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2.75" customHeight="1" x14ac:dyDescent="0.2">
      <c r="A353" s="22" t="s">
        <v>699</v>
      </c>
      <c r="B353" s="19" t="s">
        <v>700</v>
      </c>
      <c r="C353" s="19"/>
      <c r="D353" s="19"/>
      <c r="E353" s="21"/>
      <c r="F353" s="1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2.75" customHeight="1" x14ac:dyDescent="0.2">
      <c r="A354" s="22" t="s">
        <v>701</v>
      </c>
      <c r="B354" s="19" t="s">
        <v>702</v>
      </c>
      <c r="C354" s="19"/>
      <c r="D354" s="19"/>
      <c r="E354" s="21"/>
      <c r="F354" s="1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2.75" customHeight="1" x14ac:dyDescent="0.2">
      <c r="A355" s="22" t="s">
        <v>703</v>
      </c>
      <c r="B355" s="19" t="s">
        <v>704</v>
      </c>
      <c r="C355" s="19"/>
      <c r="D355" s="19"/>
      <c r="E355" s="21"/>
      <c r="F355" s="1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2.75" customHeight="1" x14ac:dyDescent="0.2">
      <c r="A356" s="22"/>
      <c r="B356" s="20" t="s">
        <v>195</v>
      </c>
      <c r="C356" s="19"/>
      <c r="D356" s="20"/>
      <c r="E356" s="21"/>
      <c r="F356" s="1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2.75" customHeight="1" x14ac:dyDescent="0.2">
      <c r="A357" s="22"/>
      <c r="B357" s="19"/>
      <c r="C357" s="19"/>
      <c r="D357" s="19"/>
      <c r="E357" s="21"/>
      <c r="F357" s="1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2.75" customHeight="1" x14ac:dyDescent="0.2">
      <c r="A358" s="22" t="s">
        <v>705</v>
      </c>
      <c r="B358" s="20" t="s">
        <v>706</v>
      </c>
      <c r="C358" s="19"/>
      <c r="D358" s="19"/>
      <c r="E358" s="21"/>
      <c r="F358" s="1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2.75" customHeight="1" x14ac:dyDescent="0.2">
      <c r="A359" s="22" t="s">
        <v>707</v>
      </c>
      <c r="B359" s="19" t="s">
        <v>708</v>
      </c>
      <c r="C359" s="19"/>
      <c r="D359" s="19"/>
      <c r="E359" s="21"/>
      <c r="F359" s="1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2.75" customHeight="1" x14ac:dyDescent="0.2">
      <c r="A360" s="22" t="s">
        <v>709</v>
      </c>
      <c r="B360" s="19" t="s">
        <v>710</v>
      </c>
      <c r="C360" s="19"/>
      <c r="D360" s="19"/>
      <c r="E360" s="21"/>
      <c r="F360" s="1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2.75" customHeight="1" x14ac:dyDescent="0.2">
      <c r="A361" s="22" t="s">
        <v>711</v>
      </c>
      <c r="B361" s="19" t="s">
        <v>712</v>
      </c>
      <c r="C361" s="19"/>
      <c r="D361" s="19"/>
      <c r="E361" s="21"/>
      <c r="F361" s="1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2.75" customHeight="1" x14ac:dyDescent="0.2">
      <c r="A362" s="22" t="s">
        <v>713</v>
      </c>
      <c r="B362" s="19" t="s">
        <v>714</v>
      </c>
      <c r="C362" s="19"/>
      <c r="D362" s="19"/>
      <c r="E362" s="21"/>
      <c r="F362" s="1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2.75" customHeight="1" x14ac:dyDescent="0.2">
      <c r="A363" s="22" t="s">
        <v>715</v>
      </c>
      <c r="B363" s="19" t="s">
        <v>716</v>
      </c>
      <c r="C363" s="19"/>
      <c r="D363" s="19"/>
      <c r="E363" s="21"/>
      <c r="F363" s="1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2.75" customHeight="1" x14ac:dyDescent="0.2">
      <c r="A364" s="22" t="s">
        <v>717</v>
      </c>
      <c r="B364" s="19" t="s">
        <v>718</v>
      </c>
      <c r="C364" s="19"/>
      <c r="D364" s="19"/>
      <c r="E364" s="21"/>
      <c r="F364" s="1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2.75" customHeight="1" x14ac:dyDescent="0.2">
      <c r="A365" s="22"/>
      <c r="B365" s="20" t="s">
        <v>195</v>
      </c>
      <c r="C365" s="19"/>
      <c r="D365" s="20"/>
      <c r="E365" s="21"/>
      <c r="F365" s="1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2.75" customHeight="1" x14ac:dyDescent="0.2">
      <c r="A366" s="22"/>
      <c r="B366" s="19"/>
      <c r="C366" s="19"/>
      <c r="D366" s="19"/>
      <c r="E366" s="21"/>
      <c r="F366" s="1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2.75" customHeight="1" x14ac:dyDescent="0.2">
      <c r="A367" s="22" t="s">
        <v>719</v>
      </c>
      <c r="B367" s="20" t="s">
        <v>720</v>
      </c>
      <c r="C367" s="19"/>
      <c r="D367" s="19"/>
      <c r="E367" s="21"/>
      <c r="F367" s="1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2.75" customHeight="1" x14ac:dyDescent="0.2">
      <c r="A368" s="22" t="s">
        <v>721</v>
      </c>
      <c r="B368" s="19" t="s">
        <v>722</v>
      </c>
      <c r="C368" s="19"/>
      <c r="D368" s="19"/>
      <c r="E368" s="21"/>
      <c r="F368" s="1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2.75" customHeight="1" x14ac:dyDescent="0.2">
      <c r="A369" s="22" t="s">
        <v>723</v>
      </c>
      <c r="B369" s="19" t="s">
        <v>724</v>
      </c>
      <c r="C369" s="19"/>
      <c r="D369" s="19"/>
      <c r="E369" s="21"/>
      <c r="F369" s="1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2.75" customHeight="1" x14ac:dyDescent="0.2">
      <c r="A370" s="22" t="s">
        <v>725</v>
      </c>
      <c r="B370" s="19" t="s">
        <v>726</v>
      </c>
      <c r="C370" s="19"/>
      <c r="D370" s="19"/>
      <c r="E370" s="21"/>
      <c r="F370" s="1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2.75" customHeight="1" x14ac:dyDescent="0.2">
      <c r="A371" s="22" t="s">
        <v>727</v>
      </c>
      <c r="B371" s="19" t="s">
        <v>728</v>
      </c>
      <c r="C371" s="19"/>
      <c r="D371" s="19"/>
      <c r="E371" s="21"/>
      <c r="F371" s="1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2.75" customHeight="1" x14ac:dyDescent="0.2">
      <c r="A372" s="22" t="s">
        <v>729</v>
      </c>
      <c r="B372" s="19" t="s">
        <v>730</v>
      </c>
      <c r="C372" s="19"/>
      <c r="D372" s="19"/>
      <c r="E372" s="21"/>
      <c r="F372" s="1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2.75" customHeight="1" x14ac:dyDescent="0.2">
      <c r="A373" s="22"/>
      <c r="B373" s="20" t="s">
        <v>195</v>
      </c>
      <c r="C373" s="19"/>
      <c r="D373" s="20"/>
      <c r="E373" s="21"/>
      <c r="F373" s="1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2.75" customHeight="1" x14ac:dyDescent="0.2">
      <c r="A374" s="22"/>
      <c r="B374" s="19"/>
      <c r="C374" s="19"/>
      <c r="D374" s="19"/>
      <c r="E374" s="21"/>
      <c r="F374" s="1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2.75" customHeight="1" x14ac:dyDescent="0.2">
      <c r="A375" s="22" t="s">
        <v>731</v>
      </c>
      <c r="B375" s="20" t="s">
        <v>732</v>
      </c>
      <c r="C375" s="19"/>
      <c r="D375" s="19"/>
      <c r="E375" s="21"/>
      <c r="F375" s="1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2.75" customHeight="1" x14ac:dyDescent="0.2">
      <c r="A376" s="22" t="s">
        <v>733</v>
      </c>
      <c r="B376" s="19" t="s">
        <v>734</v>
      </c>
      <c r="C376" s="19"/>
      <c r="D376" s="19"/>
      <c r="E376" s="21"/>
      <c r="F376" s="1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2.75" customHeight="1" x14ac:dyDescent="0.2">
      <c r="A377" s="22" t="s">
        <v>735</v>
      </c>
      <c r="B377" s="19" t="s">
        <v>736</v>
      </c>
      <c r="C377" s="19"/>
      <c r="D377" s="19"/>
      <c r="E377" s="21"/>
      <c r="F377" s="1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2.75" customHeight="1" x14ac:dyDescent="0.2">
      <c r="A378" s="22" t="s">
        <v>737</v>
      </c>
      <c r="B378" s="19" t="s">
        <v>738</v>
      </c>
      <c r="C378" s="19"/>
      <c r="D378" s="19"/>
      <c r="E378" s="21"/>
      <c r="F378" s="1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2.75" customHeight="1" x14ac:dyDescent="0.2">
      <c r="A379" s="22" t="s">
        <v>739</v>
      </c>
      <c r="B379" s="19" t="s">
        <v>740</v>
      </c>
      <c r="C379" s="19"/>
      <c r="D379" s="19"/>
      <c r="E379" s="21"/>
      <c r="F379" s="1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2.75" customHeight="1" x14ac:dyDescent="0.2">
      <c r="A380" s="22" t="s">
        <v>729</v>
      </c>
      <c r="B380" s="19" t="s">
        <v>741</v>
      </c>
      <c r="C380" s="19"/>
      <c r="D380" s="19"/>
      <c r="E380" s="21"/>
      <c r="F380" s="1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2.75" customHeight="1" x14ac:dyDescent="0.2">
      <c r="A381" s="22" t="s">
        <v>742</v>
      </c>
      <c r="B381" s="19" t="s">
        <v>743</v>
      </c>
      <c r="C381" s="19"/>
      <c r="D381" s="19"/>
      <c r="E381" s="21"/>
      <c r="F381" s="1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2.75" customHeight="1" x14ac:dyDescent="0.2">
      <c r="A382" s="22" t="s">
        <v>744</v>
      </c>
      <c r="B382" s="19" t="s">
        <v>745</v>
      </c>
      <c r="C382" s="19"/>
      <c r="D382" s="19"/>
      <c r="E382" s="21"/>
      <c r="F382" s="1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2.75" customHeight="1" x14ac:dyDescent="0.2">
      <c r="A383" s="22" t="s">
        <v>746</v>
      </c>
      <c r="B383" s="19" t="s">
        <v>747</v>
      </c>
      <c r="C383" s="19"/>
      <c r="D383" s="19"/>
      <c r="E383" s="21"/>
      <c r="F383" s="1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2.75" customHeight="1" x14ac:dyDescent="0.2">
      <c r="A384" s="22"/>
      <c r="B384" s="20" t="s">
        <v>195</v>
      </c>
      <c r="C384" s="19"/>
      <c r="D384" s="20"/>
      <c r="E384" s="21"/>
      <c r="F384" s="1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2.75" customHeight="1" x14ac:dyDescent="0.2">
      <c r="A385" s="22"/>
      <c r="B385" s="19"/>
      <c r="C385" s="19"/>
      <c r="D385" s="19"/>
      <c r="E385" s="21"/>
      <c r="F385" s="1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2.75" customHeight="1" x14ac:dyDescent="0.2">
      <c r="A386" s="22" t="s">
        <v>748</v>
      </c>
      <c r="B386" s="20" t="s">
        <v>749</v>
      </c>
      <c r="C386" s="19"/>
      <c r="D386" s="19"/>
      <c r="E386" s="21"/>
      <c r="F386" s="1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2.75" customHeight="1" x14ac:dyDescent="0.2">
      <c r="A387" s="22" t="s">
        <v>750</v>
      </c>
      <c r="B387" s="19" t="s">
        <v>751</v>
      </c>
      <c r="C387" s="19"/>
      <c r="D387" s="19"/>
      <c r="E387" s="21"/>
      <c r="F387" s="1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2.75" customHeight="1" x14ac:dyDescent="0.2">
      <c r="A388" s="22" t="s">
        <v>752</v>
      </c>
      <c r="B388" s="19" t="s">
        <v>753</v>
      </c>
      <c r="C388" s="19"/>
      <c r="D388" s="19"/>
      <c r="E388" s="21"/>
      <c r="F388" s="1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2.75" customHeight="1" x14ac:dyDescent="0.2">
      <c r="A389" s="22" t="s">
        <v>754</v>
      </c>
      <c r="B389" s="19" t="s">
        <v>755</v>
      </c>
      <c r="C389" s="19"/>
      <c r="D389" s="19"/>
      <c r="E389" s="21"/>
      <c r="F389" s="1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2.75" customHeight="1" x14ac:dyDescent="0.2">
      <c r="A390" s="22" t="s">
        <v>756</v>
      </c>
      <c r="B390" s="19" t="s">
        <v>757</v>
      </c>
      <c r="C390" s="19"/>
      <c r="D390" s="19"/>
      <c r="E390" s="21"/>
      <c r="F390" s="1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2.75" customHeight="1" x14ac:dyDescent="0.2">
      <c r="A391" s="22" t="s">
        <v>758</v>
      </c>
      <c r="B391" s="19" t="s">
        <v>759</v>
      </c>
      <c r="C391" s="19"/>
      <c r="D391" s="19"/>
      <c r="E391" s="21"/>
      <c r="F391" s="1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2.75" customHeight="1" x14ac:dyDescent="0.2">
      <c r="A392" s="22" t="s">
        <v>760</v>
      </c>
      <c r="B392" s="19" t="s">
        <v>761</v>
      </c>
      <c r="C392" s="19"/>
      <c r="D392" s="19"/>
      <c r="E392" s="21"/>
      <c r="F392" s="1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2.75" customHeight="1" x14ac:dyDescent="0.2">
      <c r="A393" s="22" t="s">
        <v>762</v>
      </c>
      <c r="B393" s="19" t="s">
        <v>763</v>
      </c>
      <c r="C393" s="19"/>
      <c r="D393" s="19"/>
      <c r="E393" s="21"/>
      <c r="F393" s="1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2.75" customHeight="1" x14ac:dyDescent="0.2">
      <c r="A394" s="22" t="s">
        <v>764</v>
      </c>
      <c r="B394" s="19" t="s">
        <v>765</v>
      </c>
      <c r="C394" s="19"/>
      <c r="D394" s="19"/>
      <c r="E394" s="21"/>
      <c r="F394" s="1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2.75" customHeight="1" x14ac:dyDescent="0.2">
      <c r="A395" s="22" t="s">
        <v>766</v>
      </c>
      <c r="B395" s="19" t="s">
        <v>767</v>
      </c>
      <c r="C395" s="19"/>
      <c r="D395" s="19"/>
      <c r="E395" s="21"/>
      <c r="F395" s="1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2.75" customHeight="1" x14ac:dyDescent="0.2">
      <c r="A396" s="22" t="s">
        <v>768</v>
      </c>
      <c r="B396" s="19" t="s">
        <v>769</v>
      </c>
      <c r="C396" s="19"/>
      <c r="D396" s="19"/>
      <c r="E396" s="21"/>
      <c r="F396" s="1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2.75" customHeight="1" x14ac:dyDescent="0.2">
      <c r="A397" s="22" t="s">
        <v>770</v>
      </c>
      <c r="B397" s="19" t="s">
        <v>771</v>
      </c>
      <c r="C397" s="19"/>
      <c r="D397" s="19"/>
      <c r="E397" s="21"/>
      <c r="F397" s="1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2.75" customHeight="1" x14ac:dyDescent="0.2">
      <c r="A398" s="22"/>
      <c r="B398" s="20" t="s">
        <v>195</v>
      </c>
      <c r="C398" s="19"/>
      <c r="D398" s="20"/>
      <c r="E398" s="21"/>
      <c r="F398" s="1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2.75" customHeight="1" x14ac:dyDescent="0.2">
      <c r="A399" s="22"/>
      <c r="B399" s="19"/>
      <c r="C399" s="19"/>
      <c r="D399" s="19"/>
      <c r="E399" s="21"/>
      <c r="F399" s="1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2.75" customHeight="1" x14ac:dyDescent="0.2">
      <c r="A400" s="22" t="s">
        <v>772</v>
      </c>
      <c r="B400" s="20" t="s">
        <v>773</v>
      </c>
      <c r="C400" s="19"/>
      <c r="D400" s="19"/>
      <c r="E400" s="21"/>
      <c r="F400" s="1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2.75" customHeight="1" x14ac:dyDescent="0.2">
      <c r="A401" s="22" t="s">
        <v>774</v>
      </c>
      <c r="B401" s="19" t="s">
        <v>775</v>
      </c>
      <c r="C401" s="19"/>
      <c r="D401" s="19"/>
      <c r="E401" s="21"/>
      <c r="F401" s="1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2.75" customHeight="1" x14ac:dyDescent="0.2">
      <c r="A402" s="22" t="s">
        <v>776</v>
      </c>
      <c r="B402" s="19" t="s">
        <v>777</v>
      </c>
      <c r="C402" s="19"/>
      <c r="D402" s="19"/>
      <c r="E402" s="21"/>
      <c r="F402" s="1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2.75" customHeight="1" x14ac:dyDescent="0.2">
      <c r="A403" s="22" t="s">
        <v>778</v>
      </c>
      <c r="B403" s="19" t="s">
        <v>779</v>
      </c>
      <c r="C403" s="19"/>
      <c r="D403" s="19"/>
      <c r="E403" s="21"/>
      <c r="F403" s="1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2.75" customHeight="1" x14ac:dyDescent="0.2">
      <c r="A404" s="22"/>
      <c r="B404" s="20" t="s">
        <v>195</v>
      </c>
      <c r="C404" s="19"/>
      <c r="D404" s="20"/>
      <c r="E404" s="21"/>
      <c r="F404" s="1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2.75" customHeight="1" x14ac:dyDescent="0.2">
      <c r="A405" s="22"/>
      <c r="B405" s="19"/>
      <c r="C405" s="19"/>
      <c r="D405" s="19"/>
      <c r="E405" s="21"/>
      <c r="F405" s="1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2.75" customHeight="1" x14ac:dyDescent="0.2">
      <c r="A406" s="22" t="s">
        <v>780</v>
      </c>
      <c r="B406" s="20" t="s">
        <v>781</v>
      </c>
      <c r="C406" s="19"/>
      <c r="D406" s="19"/>
      <c r="E406" s="21"/>
      <c r="F406" s="1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2.75" customHeight="1" x14ac:dyDescent="0.2">
      <c r="A407" s="22" t="s">
        <v>782</v>
      </c>
      <c r="B407" s="19" t="s">
        <v>783</v>
      </c>
      <c r="C407" s="19"/>
      <c r="D407" s="19"/>
      <c r="E407" s="21"/>
      <c r="F407" s="1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2.75" customHeight="1" x14ac:dyDescent="0.2">
      <c r="A408" s="22" t="s">
        <v>784</v>
      </c>
      <c r="B408" s="19" t="s">
        <v>785</v>
      </c>
      <c r="C408" s="19"/>
      <c r="D408" s="19"/>
      <c r="E408" s="21"/>
      <c r="F408" s="1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2.75" customHeight="1" x14ac:dyDescent="0.2">
      <c r="A409" s="22" t="s">
        <v>786</v>
      </c>
      <c r="B409" s="19" t="s">
        <v>787</v>
      </c>
      <c r="C409" s="19"/>
      <c r="D409" s="19"/>
      <c r="E409" s="21"/>
      <c r="F409" s="1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2.75" customHeight="1" x14ac:dyDescent="0.2">
      <c r="A410" s="22" t="s">
        <v>788</v>
      </c>
      <c r="B410" s="19" t="s">
        <v>789</v>
      </c>
      <c r="C410" s="19"/>
      <c r="D410" s="19"/>
      <c r="E410" s="21"/>
      <c r="F410" s="1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2.75" customHeight="1" x14ac:dyDescent="0.2">
      <c r="A411" s="22" t="s">
        <v>790</v>
      </c>
      <c r="B411" s="19" t="s">
        <v>791</v>
      </c>
      <c r="C411" s="19"/>
      <c r="D411" s="19"/>
      <c r="E411" s="21"/>
      <c r="F411" s="1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2.75" customHeight="1" x14ac:dyDescent="0.2">
      <c r="A412" s="22" t="s">
        <v>792</v>
      </c>
      <c r="B412" s="19" t="s">
        <v>793</v>
      </c>
      <c r="C412" s="19"/>
      <c r="D412" s="19"/>
      <c r="E412" s="21"/>
      <c r="F412" s="1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2.75" customHeight="1" x14ac:dyDescent="0.2">
      <c r="A413" s="22" t="s">
        <v>794</v>
      </c>
      <c r="B413" s="19" t="s">
        <v>795</v>
      </c>
      <c r="C413" s="19"/>
      <c r="D413" s="19"/>
      <c r="E413" s="21"/>
      <c r="F413" s="1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2.75" customHeight="1" x14ac:dyDescent="0.2">
      <c r="A414" s="22" t="s">
        <v>796</v>
      </c>
      <c r="B414" s="19" t="s">
        <v>797</v>
      </c>
      <c r="C414" s="19"/>
      <c r="D414" s="19"/>
      <c r="E414" s="21"/>
      <c r="F414" s="1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2.75" customHeight="1" x14ac:dyDescent="0.2">
      <c r="A415" s="22"/>
      <c r="B415" s="20" t="s">
        <v>195</v>
      </c>
      <c r="C415" s="19"/>
      <c r="D415" s="20"/>
      <c r="E415" s="21"/>
      <c r="F415" s="1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2.75" customHeight="1" x14ac:dyDescent="0.2">
      <c r="A416" s="22"/>
      <c r="B416" s="19"/>
      <c r="C416" s="19"/>
      <c r="D416" s="19"/>
      <c r="E416" s="21"/>
      <c r="F416" s="1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2.75" customHeight="1" x14ac:dyDescent="0.2">
      <c r="A417" s="22" t="s">
        <v>798</v>
      </c>
      <c r="B417" s="20" t="s">
        <v>799</v>
      </c>
      <c r="C417" s="19"/>
      <c r="D417" s="19"/>
      <c r="E417" s="21"/>
      <c r="F417" s="1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2.75" customHeight="1" x14ac:dyDescent="0.2">
      <c r="A418" s="22" t="s">
        <v>800</v>
      </c>
      <c r="B418" s="19" t="s">
        <v>801</v>
      </c>
      <c r="C418" s="19"/>
      <c r="D418" s="19"/>
      <c r="E418" s="21"/>
      <c r="F418" s="1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2.75" customHeight="1" x14ac:dyDescent="0.2">
      <c r="A419" s="22" t="s">
        <v>802</v>
      </c>
      <c r="B419" s="19" t="s">
        <v>462</v>
      </c>
      <c r="C419" s="19"/>
      <c r="D419" s="19"/>
      <c r="E419" s="21"/>
      <c r="F419" s="1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2.75" customHeight="1" x14ac:dyDescent="0.2">
      <c r="A420" s="22" t="s">
        <v>803</v>
      </c>
      <c r="B420" s="19" t="s">
        <v>804</v>
      </c>
      <c r="C420" s="19"/>
      <c r="D420" s="19"/>
      <c r="E420" s="21"/>
      <c r="F420" s="1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2.75" customHeight="1" x14ac:dyDescent="0.2">
      <c r="A421" s="22" t="s">
        <v>805</v>
      </c>
      <c r="B421" s="19" t="s">
        <v>806</v>
      </c>
      <c r="C421" s="19"/>
      <c r="D421" s="19"/>
      <c r="E421" s="21"/>
      <c r="F421" s="1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2.75" customHeight="1" x14ac:dyDescent="0.2">
      <c r="A422" s="22" t="s">
        <v>807</v>
      </c>
      <c r="B422" s="19" t="s">
        <v>808</v>
      </c>
      <c r="C422" s="19"/>
      <c r="D422" s="19"/>
      <c r="E422" s="21"/>
      <c r="F422" s="1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2.75" customHeight="1" x14ac:dyDescent="0.2">
      <c r="A423" s="22" t="s">
        <v>809</v>
      </c>
      <c r="B423" s="19" t="s">
        <v>810</v>
      </c>
      <c r="C423" s="19"/>
      <c r="D423" s="19"/>
      <c r="E423" s="21"/>
      <c r="F423" s="1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2.75" customHeight="1" x14ac:dyDescent="0.2">
      <c r="A424" s="22" t="s">
        <v>811</v>
      </c>
      <c r="B424" s="19" t="s">
        <v>812</v>
      </c>
      <c r="C424" s="19"/>
      <c r="D424" s="19"/>
      <c r="E424" s="21"/>
      <c r="F424" s="1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2.75" customHeight="1" x14ac:dyDescent="0.2">
      <c r="A425" s="22" t="s">
        <v>813</v>
      </c>
      <c r="B425" s="19" t="s">
        <v>814</v>
      </c>
      <c r="C425" s="19"/>
      <c r="D425" s="19"/>
      <c r="E425" s="21"/>
      <c r="F425" s="1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2.75" customHeight="1" x14ac:dyDescent="0.2">
      <c r="A426" s="22" t="s">
        <v>815</v>
      </c>
      <c r="B426" s="19" t="s">
        <v>816</v>
      </c>
      <c r="C426" s="19"/>
      <c r="D426" s="19"/>
      <c r="E426" s="21"/>
      <c r="F426" s="1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2.75" customHeight="1" x14ac:dyDescent="0.2">
      <c r="A427" s="22" t="s">
        <v>817</v>
      </c>
      <c r="B427" s="19" t="s">
        <v>818</v>
      </c>
      <c r="C427" s="19"/>
      <c r="D427" s="19"/>
      <c r="E427" s="21"/>
      <c r="F427" s="1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2.75" customHeight="1" x14ac:dyDescent="0.2">
      <c r="A428" s="22" t="s">
        <v>819</v>
      </c>
      <c r="B428" s="19" t="s">
        <v>820</v>
      </c>
      <c r="C428" s="19"/>
      <c r="D428" s="19"/>
      <c r="E428" s="21"/>
      <c r="F428" s="1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2.75" customHeight="1" x14ac:dyDescent="0.2">
      <c r="A429" s="22" t="s">
        <v>821</v>
      </c>
      <c r="B429" s="19" t="s">
        <v>822</v>
      </c>
      <c r="C429" s="19"/>
      <c r="D429" s="19"/>
      <c r="E429" s="21"/>
      <c r="F429" s="1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2.75" customHeight="1" x14ac:dyDescent="0.2">
      <c r="A430" s="22" t="s">
        <v>823</v>
      </c>
      <c r="B430" s="19" t="s">
        <v>824</v>
      </c>
      <c r="C430" s="19"/>
      <c r="D430" s="19"/>
      <c r="E430" s="21"/>
      <c r="F430" s="1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2.75" customHeight="1" x14ac:dyDescent="0.2">
      <c r="A431" s="22" t="s">
        <v>825</v>
      </c>
      <c r="B431" s="19" t="s">
        <v>826</v>
      </c>
      <c r="C431" s="19"/>
      <c r="D431" s="19"/>
      <c r="E431" s="21"/>
      <c r="F431" s="1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2.75" customHeight="1" x14ac:dyDescent="0.2">
      <c r="A432" s="22"/>
      <c r="B432" s="20" t="s">
        <v>195</v>
      </c>
      <c r="C432" s="19"/>
      <c r="D432" s="20"/>
      <c r="E432" s="21"/>
      <c r="F432" s="1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2.75" customHeight="1" x14ac:dyDescent="0.2">
      <c r="A433" s="22"/>
      <c r="B433" s="19"/>
      <c r="C433" s="19"/>
      <c r="D433" s="19"/>
      <c r="E433" s="21"/>
      <c r="F433" s="1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2.75" customHeight="1" x14ac:dyDescent="0.2">
      <c r="A434" s="22" t="s">
        <v>827</v>
      </c>
      <c r="B434" s="20" t="s">
        <v>828</v>
      </c>
      <c r="C434" s="19"/>
      <c r="D434" s="19"/>
      <c r="E434" s="21"/>
      <c r="F434" s="1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2.75" customHeight="1" x14ac:dyDescent="0.2">
      <c r="A435" s="22" t="s">
        <v>829</v>
      </c>
      <c r="B435" s="19" t="s">
        <v>830</v>
      </c>
      <c r="C435" s="19"/>
      <c r="D435" s="19"/>
      <c r="E435" s="21"/>
      <c r="F435" s="1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2.75" customHeight="1" x14ac:dyDescent="0.2">
      <c r="A436" s="22" t="s">
        <v>831</v>
      </c>
      <c r="B436" s="19" t="s">
        <v>832</v>
      </c>
      <c r="C436" s="19"/>
      <c r="D436" s="19"/>
      <c r="E436" s="21"/>
      <c r="F436" s="1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2.75" customHeight="1" x14ac:dyDescent="0.2">
      <c r="A437" s="22" t="s">
        <v>833</v>
      </c>
      <c r="B437" s="19" t="s">
        <v>834</v>
      </c>
      <c r="C437" s="19"/>
      <c r="D437" s="19"/>
      <c r="E437" s="21"/>
      <c r="F437" s="1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2.75" customHeight="1" x14ac:dyDescent="0.2">
      <c r="A438" s="22" t="s">
        <v>835</v>
      </c>
      <c r="B438" s="19" t="s">
        <v>836</v>
      </c>
      <c r="C438" s="19"/>
      <c r="D438" s="19"/>
      <c r="E438" s="21"/>
      <c r="F438" s="1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2.75" customHeight="1" x14ac:dyDescent="0.2">
      <c r="A439" s="22" t="s">
        <v>837</v>
      </c>
      <c r="B439" s="19" t="s">
        <v>838</v>
      </c>
      <c r="C439" s="19"/>
      <c r="D439" s="19"/>
      <c r="E439" s="21"/>
      <c r="F439" s="1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2.75" customHeight="1" x14ac:dyDescent="0.2">
      <c r="A440" s="22" t="s">
        <v>839</v>
      </c>
      <c r="B440" s="19" t="s">
        <v>840</v>
      </c>
      <c r="C440" s="19"/>
      <c r="D440" s="19"/>
      <c r="E440" s="21"/>
      <c r="F440" s="1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2.75" customHeight="1" x14ac:dyDescent="0.2">
      <c r="A441" s="22" t="s">
        <v>841</v>
      </c>
      <c r="B441" s="19" t="s">
        <v>842</v>
      </c>
      <c r="C441" s="19"/>
      <c r="D441" s="19"/>
      <c r="E441" s="21"/>
      <c r="F441" s="1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2.75" customHeight="1" x14ac:dyDescent="0.2">
      <c r="A442" s="22" t="s">
        <v>843</v>
      </c>
      <c r="B442" s="19" t="s">
        <v>844</v>
      </c>
      <c r="C442" s="19"/>
      <c r="D442" s="19"/>
      <c r="E442" s="21"/>
      <c r="F442" s="1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2.75" customHeight="1" x14ac:dyDescent="0.2">
      <c r="A443" s="22" t="s">
        <v>845</v>
      </c>
      <c r="B443" s="19" t="s">
        <v>846</v>
      </c>
      <c r="C443" s="19"/>
      <c r="D443" s="19"/>
      <c r="E443" s="21"/>
      <c r="F443" s="1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2.75" customHeight="1" x14ac:dyDescent="0.2">
      <c r="A444" s="22" t="s">
        <v>847</v>
      </c>
      <c r="B444" s="19" t="s">
        <v>848</v>
      </c>
      <c r="C444" s="19"/>
      <c r="D444" s="19"/>
      <c r="E444" s="21"/>
      <c r="F444" s="1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2.75" customHeight="1" x14ac:dyDescent="0.2">
      <c r="A445" s="22" t="s">
        <v>849</v>
      </c>
      <c r="B445" s="19" t="s">
        <v>850</v>
      </c>
      <c r="C445" s="19"/>
      <c r="D445" s="19"/>
      <c r="E445" s="21"/>
      <c r="F445" s="1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2.75" customHeight="1" x14ac:dyDescent="0.2">
      <c r="A446" s="22" t="s">
        <v>851</v>
      </c>
      <c r="B446" s="19" t="s">
        <v>852</v>
      </c>
      <c r="C446" s="19"/>
      <c r="D446" s="19"/>
      <c r="E446" s="21"/>
      <c r="F446" s="1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2.75" customHeight="1" x14ac:dyDescent="0.2">
      <c r="A447" s="22" t="s">
        <v>853</v>
      </c>
      <c r="B447" s="19" t="s">
        <v>854</v>
      </c>
      <c r="C447" s="19"/>
      <c r="D447" s="19"/>
      <c r="E447" s="21"/>
      <c r="F447" s="1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2.75" customHeight="1" x14ac:dyDescent="0.2">
      <c r="A448" s="22" t="s">
        <v>855</v>
      </c>
      <c r="B448" s="19" t="s">
        <v>69</v>
      </c>
      <c r="C448" s="19"/>
      <c r="D448" s="19"/>
      <c r="E448" s="21"/>
      <c r="F448" s="1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2.75" customHeight="1" x14ac:dyDescent="0.2">
      <c r="A449" s="22"/>
      <c r="B449" s="20" t="s">
        <v>195</v>
      </c>
      <c r="C449" s="19"/>
      <c r="D449" s="20"/>
      <c r="E449" s="21"/>
      <c r="F449" s="1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2.75" customHeight="1" x14ac:dyDescent="0.2">
      <c r="A450" s="22"/>
      <c r="B450" s="19"/>
      <c r="C450" s="19"/>
      <c r="D450" s="19"/>
      <c r="E450" s="21"/>
      <c r="F450" s="1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2.75" customHeight="1" x14ac:dyDescent="0.2">
      <c r="A451" s="22" t="s">
        <v>856</v>
      </c>
      <c r="B451" s="20" t="s">
        <v>857</v>
      </c>
      <c r="C451" s="19"/>
      <c r="D451" s="19"/>
      <c r="E451" s="21"/>
      <c r="F451" s="1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2.75" customHeight="1" x14ac:dyDescent="0.2">
      <c r="A452" s="22" t="s">
        <v>858</v>
      </c>
      <c r="B452" s="19" t="s">
        <v>859</v>
      </c>
      <c r="C452" s="19"/>
      <c r="D452" s="19"/>
      <c r="E452" s="21"/>
      <c r="F452" s="1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2.75" customHeight="1" x14ac:dyDescent="0.2">
      <c r="A453" s="22" t="s">
        <v>860</v>
      </c>
      <c r="B453" s="19" t="s">
        <v>861</v>
      </c>
      <c r="C453" s="19"/>
      <c r="D453" s="19"/>
      <c r="E453" s="21"/>
      <c r="F453" s="1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2.75" customHeight="1" x14ac:dyDescent="0.2">
      <c r="A454" s="22" t="s">
        <v>862</v>
      </c>
      <c r="B454" s="19" t="s">
        <v>863</v>
      </c>
      <c r="C454" s="19"/>
      <c r="D454" s="19"/>
      <c r="E454" s="21"/>
      <c r="F454" s="1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2.75" customHeight="1" x14ac:dyDescent="0.2">
      <c r="A455" s="22" t="s">
        <v>864</v>
      </c>
      <c r="B455" s="19" t="s">
        <v>865</v>
      </c>
      <c r="C455" s="19"/>
      <c r="D455" s="19"/>
      <c r="E455" s="21"/>
      <c r="F455" s="1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2.75" customHeight="1" x14ac:dyDescent="0.2">
      <c r="A456" s="22" t="s">
        <v>866</v>
      </c>
      <c r="B456" s="19" t="s">
        <v>867</v>
      </c>
      <c r="C456" s="19"/>
      <c r="D456" s="19"/>
      <c r="E456" s="21"/>
      <c r="F456" s="1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2.75" customHeight="1" x14ac:dyDescent="0.2">
      <c r="A457" s="22" t="s">
        <v>868</v>
      </c>
      <c r="B457" s="19" t="s">
        <v>869</v>
      </c>
      <c r="C457" s="19"/>
      <c r="D457" s="19"/>
      <c r="E457" s="21"/>
      <c r="F457" s="1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2.75" customHeight="1" x14ac:dyDescent="0.2">
      <c r="A458" s="22"/>
      <c r="B458" s="20" t="s">
        <v>195</v>
      </c>
      <c r="C458" s="19"/>
      <c r="D458" s="20"/>
      <c r="E458" s="21"/>
      <c r="F458" s="1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2.75" customHeight="1" x14ac:dyDescent="0.2">
      <c r="A459" s="22"/>
      <c r="B459" s="19"/>
      <c r="C459" s="19"/>
      <c r="D459" s="19"/>
      <c r="E459" s="21"/>
      <c r="F459" s="1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2.75" customHeight="1" x14ac:dyDescent="0.2">
      <c r="A460" s="22"/>
      <c r="B460" s="19" t="s">
        <v>870</v>
      </c>
      <c r="C460" s="19"/>
      <c r="D460" s="20"/>
      <c r="E460" s="21"/>
      <c r="F460" s="1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2.75" customHeight="1" x14ac:dyDescent="0.2">
      <c r="A461" s="22"/>
      <c r="B461" s="19"/>
      <c r="C461" s="19"/>
      <c r="D461" s="19"/>
      <c r="E461" s="21"/>
      <c r="F461" s="1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2.75" customHeight="1" x14ac:dyDescent="0.2">
      <c r="A462" s="22" t="s">
        <v>871</v>
      </c>
      <c r="B462" s="20" t="s">
        <v>872</v>
      </c>
      <c r="C462" s="19"/>
      <c r="D462" s="21"/>
      <c r="E462" s="21"/>
      <c r="F462" s="1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2.75" customHeight="1" x14ac:dyDescent="0.2">
      <c r="A463" s="22" t="s">
        <v>873</v>
      </c>
      <c r="B463" s="19" t="s">
        <v>874</v>
      </c>
      <c r="C463" s="19"/>
      <c r="D463" s="23"/>
      <c r="E463" s="21"/>
      <c r="F463" s="1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2.75" customHeight="1" x14ac:dyDescent="0.2">
      <c r="A464" s="22"/>
      <c r="B464" s="19"/>
      <c r="C464" s="19"/>
      <c r="D464" s="21"/>
      <c r="E464" s="21"/>
      <c r="F464" s="1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2.75" customHeight="1" x14ac:dyDescent="0.2">
      <c r="A465" s="22"/>
      <c r="B465" s="20" t="s">
        <v>875</v>
      </c>
      <c r="C465" s="19"/>
      <c r="D465" s="23"/>
      <c r="E465" s="21"/>
      <c r="F465" s="1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2.75" customHeight="1" x14ac:dyDescent="0.2">
      <c r="A466" s="22"/>
      <c r="B466" s="19"/>
      <c r="C466" s="19"/>
      <c r="D466" s="21"/>
      <c r="E466" s="21"/>
      <c r="F466" s="1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2.75" customHeight="1" x14ac:dyDescent="0.2">
      <c r="A467" s="22" t="s">
        <v>876</v>
      </c>
      <c r="B467" s="20" t="s">
        <v>877</v>
      </c>
      <c r="C467" s="19"/>
      <c r="D467" s="21"/>
      <c r="E467" s="21"/>
      <c r="F467" s="1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2.75" customHeight="1" x14ac:dyDescent="0.2">
      <c r="A468" s="22" t="s">
        <v>878</v>
      </c>
      <c r="B468" s="19" t="s">
        <v>879</v>
      </c>
      <c r="C468" s="19"/>
      <c r="D468" s="21"/>
      <c r="E468" s="21"/>
      <c r="F468" s="1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2.75" customHeight="1" x14ac:dyDescent="0.2">
      <c r="A469" s="22"/>
      <c r="B469" s="19"/>
      <c r="C469" s="19"/>
      <c r="D469" s="21"/>
      <c r="E469" s="21"/>
      <c r="F469" s="1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2.75" customHeight="1" x14ac:dyDescent="0.2">
      <c r="A470" s="22" t="s">
        <v>880</v>
      </c>
      <c r="B470" s="20" t="s">
        <v>881</v>
      </c>
      <c r="C470" s="19"/>
      <c r="D470" s="23"/>
      <c r="E470" s="21"/>
      <c r="F470" s="1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2.75" customHeight="1" x14ac:dyDescent="0.2">
      <c r="A471" s="19" t="s">
        <v>882</v>
      </c>
      <c r="B471" s="19" t="s">
        <v>883</v>
      </c>
      <c r="C471" s="19"/>
      <c r="D471" s="21"/>
      <c r="E471" s="21"/>
      <c r="F471" s="1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2.75" customHeight="1" x14ac:dyDescent="0.2">
      <c r="A472" s="19"/>
      <c r="B472" s="19"/>
      <c r="C472" s="19"/>
      <c r="D472" s="21"/>
      <c r="E472" s="21"/>
      <c r="F472" s="1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28.5" customHeight="1" x14ac:dyDescent="0.2">
      <c r="A473" s="26" t="s">
        <v>889</v>
      </c>
      <c r="B473" s="27"/>
      <c r="C473" s="27"/>
      <c r="D473" s="27"/>
      <c r="E473" s="27"/>
      <c r="F473" s="2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2.75" customHeight="1" x14ac:dyDescent="0.2">
      <c r="A474" s="22"/>
      <c r="B474" s="20"/>
      <c r="C474" s="19"/>
      <c r="D474" s="21"/>
      <c r="E474" s="21"/>
      <c r="F474" s="1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2.75" customHeight="1" x14ac:dyDescent="0.2">
      <c r="A475" s="24" t="s">
        <v>884</v>
      </c>
      <c r="B475" s="20" t="s">
        <v>885</v>
      </c>
      <c r="C475" s="19"/>
      <c r="D475" s="23"/>
      <c r="E475" s="21"/>
      <c r="F475" s="1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2.75" customHeight="1" x14ac:dyDescent="0.2">
      <c r="A476" s="22"/>
      <c r="B476" s="20"/>
      <c r="C476" s="19"/>
      <c r="D476" s="21"/>
      <c r="E476" s="21"/>
      <c r="F476" s="1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2.75" customHeight="1" x14ac:dyDescent="0.2">
      <c r="A477" s="24" t="s">
        <v>886</v>
      </c>
      <c r="B477" s="20" t="s">
        <v>887</v>
      </c>
      <c r="C477" s="19"/>
      <c r="D477" s="23"/>
      <c r="E477" s="21"/>
      <c r="F477" s="19"/>
      <c r="G477" s="1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2.75" customHeight="1" x14ac:dyDescent="0.2">
      <c r="A478" s="19"/>
      <c r="B478" s="19"/>
      <c r="C478" s="19"/>
      <c r="D478" s="21"/>
      <c r="E478" s="21"/>
      <c r="F478" s="1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2.75" customHeight="1" x14ac:dyDescent="0.2">
      <c r="A479" s="19"/>
      <c r="B479" s="19"/>
      <c r="C479" s="19"/>
      <c r="D479" s="21"/>
      <c r="E479" s="21"/>
      <c r="F479" s="1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2.75" customHeight="1" x14ac:dyDescent="0.2">
      <c r="A480" s="22"/>
      <c r="B480" s="20" t="s">
        <v>888</v>
      </c>
      <c r="C480" s="19"/>
      <c r="D480" s="23"/>
      <c r="E480" s="21"/>
      <c r="F480" s="1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x14ac:dyDescent="0.2">
      <c r="A481" s="6"/>
      <c r="D481" s="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x14ac:dyDescent="0.2">
      <c r="A482" s="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x14ac:dyDescent="0.2">
      <c r="A483" s="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x14ac:dyDescent="0.2"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x14ac:dyDescent="0.2">
      <c r="A485" s="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x14ac:dyDescent="0.2">
      <c r="A486" s="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x14ac:dyDescent="0.2">
      <c r="A487" s="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x14ac:dyDescent="0.2">
      <c r="A488" s="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x14ac:dyDescent="0.2">
      <c r="A489" s="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x14ac:dyDescent="0.2">
      <c r="A490" s="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x14ac:dyDescent="0.2">
      <c r="A491" s="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x14ac:dyDescent="0.2">
      <c r="A492" s="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x14ac:dyDescent="0.2">
      <c r="A493" s="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x14ac:dyDescent="0.2">
      <c r="A494" s="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x14ac:dyDescent="0.2">
      <c r="A495" s="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x14ac:dyDescent="0.2">
      <c r="A496" s="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9:21" x14ac:dyDescent="0.2"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9:21" x14ac:dyDescent="0.2"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9:21" x14ac:dyDescent="0.2"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9:21" x14ac:dyDescent="0.2"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9:21" x14ac:dyDescent="0.2"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9:21" x14ac:dyDescent="0.2"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9:21" x14ac:dyDescent="0.2"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9:21" x14ac:dyDescent="0.2"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9:21" x14ac:dyDescent="0.2"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9:21" x14ac:dyDescent="0.2"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9:21" x14ac:dyDescent="0.2"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9:21" x14ac:dyDescent="0.2"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9:21" x14ac:dyDescent="0.2"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9:21" x14ac:dyDescent="0.2"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9:21" x14ac:dyDescent="0.2"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9:21" x14ac:dyDescent="0.2"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9:21" x14ac:dyDescent="0.2"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9:21" x14ac:dyDescent="0.2"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9:21" x14ac:dyDescent="0.2"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9:21" x14ac:dyDescent="0.2"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9:21" x14ac:dyDescent="0.2"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9:21" x14ac:dyDescent="0.2"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9:21" x14ac:dyDescent="0.2"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9:21" x14ac:dyDescent="0.2"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9:21" x14ac:dyDescent="0.2"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9:21" x14ac:dyDescent="0.2"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9:21" x14ac:dyDescent="0.2"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9:21" x14ac:dyDescent="0.2"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9:21" x14ac:dyDescent="0.2"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9:21" x14ac:dyDescent="0.2"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9:21" x14ac:dyDescent="0.2"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9:21" x14ac:dyDescent="0.2"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9:21" x14ac:dyDescent="0.2"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9:21" x14ac:dyDescent="0.2"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9:21" x14ac:dyDescent="0.2"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9:21" x14ac:dyDescent="0.2"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9:21" x14ac:dyDescent="0.2"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9:21" x14ac:dyDescent="0.2"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9:21" x14ac:dyDescent="0.2"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9:21" x14ac:dyDescent="0.2"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9:21" x14ac:dyDescent="0.2"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9:21" x14ac:dyDescent="0.2"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9:21" x14ac:dyDescent="0.2"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9:21" x14ac:dyDescent="0.2"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9:21" x14ac:dyDescent="0.2"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9:21" x14ac:dyDescent="0.2"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9:21" x14ac:dyDescent="0.2"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9:21" x14ac:dyDescent="0.2"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9:21" x14ac:dyDescent="0.2"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9:21" x14ac:dyDescent="0.2"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9:21" x14ac:dyDescent="0.2"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9:21" x14ac:dyDescent="0.2"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9:21" x14ac:dyDescent="0.2"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9:21" x14ac:dyDescent="0.2"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9:21" x14ac:dyDescent="0.2"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9:21" x14ac:dyDescent="0.2"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9:21" x14ac:dyDescent="0.2"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9:21" x14ac:dyDescent="0.2"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9:21" x14ac:dyDescent="0.2"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9:21" x14ac:dyDescent="0.2"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9:21" x14ac:dyDescent="0.2"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9:21" x14ac:dyDescent="0.2"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9:21" x14ac:dyDescent="0.2"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9:21" x14ac:dyDescent="0.2"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9:21" x14ac:dyDescent="0.2"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9:21" x14ac:dyDescent="0.2"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9:21" x14ac:dyDescent="0.2"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9:21" x14ac:dyDescent="0.2"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9:21" x14ac:dyDescent="0.2"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9:21" x14ac:dyDescent="0.2"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9:21" x14ac:dyDescent="0.2"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9:21" x14ac:dyDescent="0.2"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9:21" x14ac:dyDescent="0.2"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9:21" x14ac:dyDescent="0.2"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9:21" x14ac:dyDescent="0.2"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9:21" x14ac:dyDescent="0.2"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9:21" x14ac:dyDescent="0.2"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9:21" x14ac:dyDescent="0.2"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9:21" x14ac:dyDescent="0.2"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9:21" x14ac:dyDescent="0.2"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9:21" x14ac:dyDescent="0.2"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9:21" x14ac:dyDescent="0.2"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9:21" x14ac:dyDescent="0.2"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9:21" x14ac:dyDescent="0.2"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9:21" x14ac:dyDescent="0.2"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9:21" x14ac:dyDescent="0.2"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9:21" x14ac:dyDescent="0.2"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9:21" x14ac:dyDescent="0.2"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9:21" x14ac:dyDescent="0.2"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9:21" x14ac:dyDescent="0.2"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9:21" x14ac:dyDescent="0.2"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9:21" x14ac:dyDescent="0.2"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9:21" x14ac:dyDescent="0.2"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9:21" x14ac:dyDescent="0.2"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9:21" x14ac:dyDescent="0.2"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9:21" x14ac:dyDescent="0.2"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9:21" x14ac:dyDescent="0.2"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9:21" x14ac:dyDescent="0.2"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9:21" x14ac:dyDescent="0.2"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9:21" x14ac:dyDescent="0.2"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9:21" x14ac:dyDescent="0.2"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9:21" x14ac:dyDescent="0.2"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9:21" x14ac:dyDescent="0.2"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9:21" x14ac:dyDescent="0.2"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9:21" x14ac:dyDescent="0.2"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9:21" x14ac:dyDescent="0.2"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9:21" x14ac:dyDescent="0.2"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9:21" x14ac:dyDescent="0.2"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9:21" x14ac:dyDescent="0.2"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9:21" x14ac:dyDescent="0.2"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9:21" x14ac:dyDescent="0.2"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9:21" x14ac:dyDescent="0.2"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9:21" x14ac:dyDescent="0.2"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9:21" x14ac:dyDescent="0.2"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9:21" x14ac:dyDescent="0.2"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9:21" x14ac:dyDescent="0.2"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9:21" x14ac:dyDescent="0.2"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9:21" x14ac:dyDescent="0.2"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9:21" x14ac:dyDescent="0.2"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9:21" x14ac:dyDescent="0.2"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9:21" x14ac:dyDescent="0.2"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9:21" x14ac:dyDescent="0.2"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9:21" x14ac:dyDescent="0.2"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9:21" x14ac:dyDescent="0.2"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9:21" x14ac:dyDescent="0.2"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9:21" x14ac:dyDescent="0.2"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9:21" x14ac:dyDescent="0.2"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9:21" x14ac:dyDescent="0.2"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9:21" x14ac:dyDescent="0.2"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9:21" x14ac:dyDescent="0.2"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9:21" x14ac:dyDescent="0.2"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9:21" x14ac:dyDescent="0.2"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9:21" x14ac:dyDescent="0.2"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9:21" x14ac:dyDescent="0.2"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9:21" x14ac:dyDescent="0.2"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9:21" x14ac:dyDescent="0.2"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9:21" x14ac:dyDescent="0.2"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9:21" x14ac:dyDescent="0.2"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9:21" x14ac:dyDescent="0.2"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9:21" x14ac:dyDescent="0.2"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9:21" x14ac:dyDescent="0.2"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9:21" x14ac:dyDescent="0.2"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9:21" x14ac:dyDescent="0.2"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9:21" x14ac:dyDescent="0.2"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9:21" x14ac:dyDescent="0.2"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9:21" x14ac:dyDescent="0.2"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9:21" x14ac:dyDescent="0.2"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9:21" x14ac:dyDescent="0.2"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9:21" x14ac:dyDescent="0.2"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9:21" x14ac:dyDescent="0.2"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9:21" x14ac:dyDescent="0.2"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9:21" x14ac:dyDescent="0.2"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9:21" x14ac:dyDescent="0.2"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9:21" x14ac:dyDescent="0.2"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9:21" x14ac:dyDescent="0.2"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9:21" x14ac:dyDescent="0.2"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9:21" x14ac:dyDescent="0.2"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9:21" x14ac:dyDescent="0.2"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9:21" x14ac:dyDescent="0.2"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9:21" x14ac:dyDescent="0.2"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9:21" x14ac:dyDescent="0.2"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9:21" x14ac:dyDescent="0.2"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9:21" x14ac:dyDescent="0.2"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9:21" x14ac:dyDescent="0.2"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9:21" x14ac:dyDescent="0.2"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9:21" x14ac:dyDescent="0.2"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9:21" x14ac:dyDescent="0.2"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9:21" x14ac:dyDescent="0.2"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9:21" x14ac:dyDescent="0.2"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9:21" x14ac:dyDescent="0.2"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9:21" x14ac:dyDescent="0.2"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9:21" x14ac:dyDescent="0.2"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9:21" x14ac:dyDescent="0.2"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9:21" x14ac:dyDescent="0.2"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9:21" x14ac:dyDescent="0.2"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9:21" x14ac:dyDescent="0.2"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9:21" x14ac:dyDescent="0.2"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9:21" x14ac:dyDescent="0.2"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9:21" x14ac:dyDescent="0.2"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9:21" x14ac:dyDescent="0.2"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9:21" x14ac:dyDescent="0.2"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9:21" x14ac:dyDescent="0.2"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9:21" x14ac:dyDescent="0.2"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9:21" x14ac:dyDescent="0.2"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9:21" x14ac:dyDescent="0.2"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9:21" x14ac:dyDescent="0.2"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9:21" x14ac:dyDescent="0.2"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9:21" x14ac:dyDescent="0.2"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9:21" x14ac:dyDescent="0.2"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9:21" x14ac:dyDescent="0.2"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9:21" x14ac:dyDescent="0.2"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9:21" x14ac:dyDescent="0.2"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9:21" x14ac:dyDescent="0.2"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9:21" x14ac:dyDescent="0.2"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9:21" x14ac:dyDescent="0.2"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9:21" x14ac:dyDescent="0.2"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9:21" x14ac:dyDescent="0.2"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9:21" x14ac:dyDescent="0.2"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9:21" x14ac:dyDescent="0.2"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9:21" x14ac:dyDescent="0.2"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9:21" x14ac:dyDescent="0.2"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9:21" x14ac:dyDescent="0.2"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9:21" x14ac:dyDescent="0.2"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9:21" x14ac:dyDescent="0.2"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9:21" x14ac:dyDescent="0.2"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9:21" x14ac:dyDescent="0.2"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9:21" x14ac:dyDescent="0.2"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9:21" x14ac:dyDescent="0.2"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9:21" x14ac:dyDescent="0.2"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9:21" x14ac:dyDescent="0.2"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9:21" x14ac:dyDescent="0.2"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9:21" x14ac:dyDescent="0.2"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9:21" x14ac:dyDescent="0.2"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9:21" x14ac:dyDescent="0.2"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9:21" x14ac:dyDescent="0.2"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9:21" x14ac:dyDescent="0.2"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9:21" x14ac:dyDescent="0.2"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9:21" x14ac:dyDescent="0.2"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9:21" x14ac:dyDescent="0.2"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9:21" x14ac:dyDescent="0.2"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9:21" x14ac:dyDescent="0.2"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9:21" x14ac:dyDescent="0.2"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9:21" x14ac:dyDescent="0.2"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9:21" x14ac:dyDescent="0.2"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9:21" x14ac:dyDescent="0.2"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9:21" x14ac:dyDescent="0.2"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9:21" x14ac:dyDescent="0.2"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9:21" x14ac:dyDescent="0.2"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9:21" x14ac:dyDescent="0.2"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9:21" x14ac:dyDescent="0.2"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9:21" x14ac:dyDescent="0.2"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9:21" x14ac:dyDescent="0.2"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9:21" x14ac:dyDescent="0.2"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9:21" x14ac:dyDescent="0.2"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9:21" x14ac:dyDescent="0.2"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9:21" x14ac:dyDescent="0.2"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9:21" x14ac:dyDescent="0.2"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9:21" x14ac:dyDescent="0.2"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9:21" x14ac:dyDescent="0.2"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9:21" x14ac:dyDescent="0.2"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9:21" x14ac:dyDescent="0.2"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9:21" x14ac:dyDescent="0.2"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9:21" x14ac:dyDescent="0.2"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9:21" x14ac:dyDescent="0.2"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9:21" x14ac:dyDescent="0.2"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9:21" x14ac:dyDescent="0.2"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9:21" x14ac:dyDescent="0.2"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9:21" x14ac:dyDescent="0.2"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9:21" x14ac:dyDescent="0.2"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9:21" x14ac:dyDescent="0.2"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9:21" x14ac:dyDescent="0.2"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9:21" x14ac:dyDescent="0.2"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9:21" x14ac:dyDescent="0.2"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9:21" x14ac:dyDescent="0.2"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9:21" x14ac:dyDescent="0.2"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9:21" x14ac:dyDescent="0.2"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9:21" x14ac:dyDescent="0.2"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9:21" x14ac:dyDescent="0.2"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9:21" x14ac:dyDescent="0.2"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9:21" x14ac:dyDescent="0.2"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9:21" x14ac:dyDescent="0.2"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9:21" x14ac:dyDescent="0.2"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9:21" x14ac:dyDescent="0.2"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9:21" x14ac:dyDescent="0.2"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9:21" x14ac:dyDescent="0.2"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9:21" x14ac:dyDescent="0.2"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9:21" x14ac:dyDescent="0.2"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9:21" x14ac:dyDescent="0.2"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9:21" x14ac:dyDescent="0.2"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9:21" x14ac:dyDescent="0.2"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9:21" x14ac:dyDescent="0.2"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9:21" x14ac:dyDescent="0.2"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9:21" x14ac:dyDescent="0.2"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9:21" x14ac:dyDescent="0.2"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9:21" x14ac:dyDescent="0.2"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9:21" x14ac:dyDescent="0.2"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9:21" x14ac:dyDescent="0.2"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9:21" x14ac:dyDescent="0.2"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9:21" x14ac:dyDescent="0.2"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</sheetData>
  <mergeCells count="2">
    <mergeCell ref="A1:F1"/>
    <mergeCell ref="A473:F473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aprox.rozpocet vyroba animovany</vt:lpstr>
      <vt:lpstr>hrany nebo dokument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dcterms:created xsi:type="dcterms:W3CDTF">2014-02-24T16:20:33Z</dcterms:created>
  <dcterms:modified xsi:type="dcterms:W3CDTF">2015-05-25T09:56:14Z</dcterms:modified>
</cp:coreProperties>
</file>